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сютина О.С\Downloads\"/>
    </mc:Choice>
  </mc:AlternateContent>
  <bookViews>
    <workbookView xWindow="0" yWindow="0" windowWidth="28800" windowHeight="12300"/>
  </bookViews>
  <sheets>
    <sheet name="7-11 лет" sheetId="1" r:id="rId1"/>
    <sheet name="12 лет и старше" sheetId="2" r:id="rId2"/>
  </sheets>
  <calcPr calcId="162913" calcMode="manual"/>
</workbook>
</file>

<file path=xl/calcChain.xml><?xml version="1.0" encoding="utf-8"?>
<calcChain xmlns="http://schemas.openxmlformats.org/spreadsheetml/2006/main">
  <c r="I72" i="1" l="1"/>
  <c r="G72" i="1"/>
  <c r="F72" i="1"/>
  <c r="J71" i="1"/>
  <c r="J72" i="1" s="1"/>
  <c r="I71" i="1"/>
  <c r="H71" i="1"/>
  <c r="H72" i="1" s="1"/>
  <c r="G71" i="1"/>
  <c r="G46" i="1" l="1"/>
  <c r="L152" i="1" l="1"/>
  <c r="L61" i="1"/>
  <c r="L27" i="1"/>
  <c r="L19" i="1"/>
  <c r="L10" i="1"/>
  <c r="I169" i="1"/>
  <c r="L168" i="1" l="1"/>
  <c r="J169" i="1"/>
  <c r="H169" i="1"/>
  <c r="G169" i="1"/>
  <c r="F169" i="1"/>
  <c r="J161" i="1"/>
  <c r="J170" i="1" s="1"/>
  <c r="F161" i="1"/>
  <c r="F170" i="1" s="1"/>
  <c r="L160" i="1"/>
  <c r="H161" i="1"/>
  <c r="H170" i="1" s="1"/>
  <c r="G161" i="1"/>
  <c r="G170" i="1" l="1"/>
  <c r="F153" i="1"/>
  <c r="J153" i="1"/>
  <c r="I153" i="1"/>
  <c r="H153" i="1"/>
  <c r="G153" i="1"/>
  <c r="F144" i="1"/>
  <c r="F154" i="1" s="1"/>
  <c r="L143" i="1"/>
  <c r="J144" i="1"/>
  <c r="J154" i="1" s="1"/>
  <c r="I144" i="1"/>
  <c r="I154" i="1" s="1"/>
  <c r="H144" i="1"/>
  <c r="H154" i="1" s="1"/>
  <c r="G144" i="1"/>
  <c r="G154" i="1" l="1"/>
  <c r="L136" i="1" l="1"/>
  <c r="J137" i="1"/>
  <c r="I137" i="1"/>
  <c r="H137" i="1"/>
  <c r="G137" i="1"/>
  <c r="J128" i="1"/>
  <c r="J138" i="1" s="1"/>
  <c r="I128" i="1"/>
  <c r="I138" i="1" s="1"/>
  <c r="H128" i="1"/>
  <c r="G128" i="1"/>
  <c r="F128" i="1"/>
  <c r="L127" i="1"/>
  <c r="H138" i="1" l="1"/>
  <c r="G138" i="1"/>
  <c r="F120" i="1"/>
  <c r="F121" i="1" s="1"/>
  <c r="L119" i="1"/>
  <c r="J120" i="1"/>
  <c r="I120" i="1"/>
  <c r="H120" i="1"/>
  <c r="G120" i="1"/>
  <c r="G121" i="1" s="1"/>
  <c r="L110" i="1"/>
  <c r="J111" i="1"/>
  <c r="I111" i="1"/>
  <c r="H111" i="1"/>
  <c r="G111" i="1"/>
  <c r="I121" i="1" l="1"/>
  <c r="H121" i="1"/>
  <c r="J121" i="1"/>
  <c r="F103" i="1"/>
  <c r="L102" i="1"/>
  <c r="J103" i="1"/>
  <c r="I103" i="1"/>
  <c r="H103" i="1"/>
  <c r="G103" i="1"/>
  <c r="L93" i="1"/>
  <c r="H94" i="1"/>
  <c r="G94" i="1"/>
  <c r="F94" i="1"/>
  <c r="F104" i="1" s="1"/>
  <c r="G104" i="1" l="1"/>
  <c r="H104" i="1"/>
  <c r="L86" i="1"/>
  <c r="F87" i="1"/>
  <c r="J87" i="1"/>
  <c r="I87" i="1"/>
  <c r="H87" i="1"/>
  <c r="G87" i="1"/>
  <c r="J79" i="1"/>
  <c r="J88" i="1" s="1"/>
  <c r="I79" i="1"/>
  <c r="I88" i="1" s="1"/>
  <c r="H79" i="1"/>
  <c r="G79" i="1"/>
  <c r="F79" i="1"/>
  <c r="F88" i="1" s="1"/>
  <c r="L78" i="1"/>
  <c r="G88" i="1" l="1"/>
  <c r="H88" i="1"/>
  <c r="F71" i="1"/>
  <c r="L70" i="1"/>
  <c r="J62" i="1"/>
  <c r="I62" i="1"/>
  <c r="H62" i="1"/>
  <c r="G62" i="1"/>
  <c r="F62" i="1"/>
  <c r="L45" i="1" l="1"/>
  <c r="L36" i="1"/>
  <c r="G11" i="1"/>
  <c r="J11" i="1"/>
  <c r="I11" i="1"/>
  <c r="H11" i="1"/>
  <c r="F55" i="1" l="1"/>
  <c r="J55" i="1"/>
  <c r="I55" i="1"/>
  <c r="H55" i="1"/>
  <c r="G55" i="1"/>
  <c r="L54" i="1"/>
  <c r="F46" i="1"/>
  <c r="F56" i="1" s="1"/>
  <c r="J46" i="1"/>
  <c r="I46" i="1"/>
  <c r="I56" i="1" s="1"/>
  <c r="H46" i="1"/>
  <c r="H56" i="1" l="1"/>
  <c r="G56" i="1"/>
  <c r="J56" i="1"/>
  <c r="J37" i="1"/>
  <c r="I37" i="1"/>
  <c r="H37" i="1"/>
  <c r="G37" i="1"/>
  <c r="J20" i="1"/>
  <c r="J21" i="1" s="1"/>
  <c r="I20" i="1"/>
  <c r="I21" i="1" s="1"/>
  <c r="H20" i="1"/>
  <c r="H21" i="1" s="1"/>
  <c r="G20" i="1"/>
  <c r="G21" i="1" s="1"/>
  <c r="F20" i="1"/>
  <c r="F21" i="1" s="1"/>
  <c r="J28" i="1" l="1"/>
  <c r="J38" i="1" s="1"/>
  <c r="I28" i="1"/>
  <c r="I38" i="1" s="1"/>
  <c r="G28" i="1"/>
  <c r="G38" i="1" s="1"/>
  <c r="H28" i="1"/>
  <c r="H38" i="1" s="1"/>
  <c r="B170" i="1" l="1"/>
  <c r="A170" i="1"/>
  <c r="B162" i="1"/>
  <c r="A162" i="1"/>
  <c r="B154" i="1"/>
  <c r="A154" i="1"/>
  <c r="B145" i="1"/>
  <c r="A145" i="1"/>
  <c r="B138" i="1"/>
  <c r="A138" i="1"/>
  <c r="F137" i="1"/>
  <c r="F138" i="1" s="1"/>
  <c r="B129" i="1"/>
  <c r="A129" i="1"/>
  <c r="B121" i="1"/>
  <c r="A121" i="1"/>
  <c r="B112" i="1"/>
  <c r="A112" i="1"/>
  <c r="B104" i="1"/>
  <c r="A104" i="1"/>
  <c r="B95" i="1"/>
  <c r="A95" i="1"/>
  <c r="J94" i="1"/>
  <c r="J104" i="1" s="1"/>
  <c r="I94" i="1"/>
  <c r="I104" i="1" s="1"/>
  <c r="B88" i="1"/>
  <c r="A88" i="1"/>
  <c r="B80" i="1"/>
  <c r="A80" i="1"/>
  <c r="B72" i="1"/>
  <c r="A72" i="1"/>
  <c r="B63" i="1"/>
  <c r="A63" i="1"/>
  <c r="B56" i="1"/>
  <c r="A56" i="1"/>
  <c r="B47" i="1"/>
  <c r="A47" i="1"/>
  <c r="B38" i="1"/>
  <c r="A38" i="1"/>
  <c r="F37" i="1"/>
  <c r="B29" i="1"/>
  <c r="A29" i="1"/>
  <c r="B21" i="1"/>
  <c r="A21" i="1"/>
  <c r="B12" i="1"/>
  <c r="A12" i="1"/>
  <c r="F28" i="1" l="1"/>
  <c r="F38" i="1" s="1"/>
  <c r="J171" i="1" l="1"/>
  <c r="H171" i="1"/>
  <c r="G171" i="1"/>
  <c r="F171" i="1"/>
  <c r="I171" i="1"/>
  <c r="I161" i="1"/>
  <c r="I170" i="1"/>
</calcChain>
</file>

<file path=xl/sharedStrings.xml><?xml version="1.0" encoding="utf-8"?>
<sst xmlns="http://schemas.openxmlformats.org/spreadsheetml/2006/main" count="596" uniqueCount="100">
  <si>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</si>
  <si>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</si>
  <si>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</si>
  <si>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</si>
  <si>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</si>
  <si>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</si>
  <si>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</si>
  <si>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</si>
  <si>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</si>
  <si>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</si>
  <si>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</si>
  <si>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</si>
  <si>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</si>
  <si>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</si>
  <si>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</si>
  <si>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</si>
  <si>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</si>
  <si>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</si>
  <si>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</si>
  <si>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</si>
  <si>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</si>
  <si>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</si>
  <si>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</si>
  <si>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</si>
  <si>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</si>
  <si>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</si>
  <si>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</si>
  <si>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</si>
  <si>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</si>
  <si>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</si>
  <si>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</si>
  <si>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</si>
  <si>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</si>
  <si>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</si>
  <si>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</si>
  <si>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</si>
  <si>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</si>
  <si>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 витаминизированный</t>
  </si>
  <si>
    <t>Рассольник Ленинградский со сметаной</t>
  </si>
  <si>
    <t>соус</t>
  </si>
  <si>
    <t>Гуляш из свинины</t>
  </si>
  <si>
    <t xml:space="preserve">Бутерброд с маслом и сыром </t>
  </si>
  <si>
    <t>Каша пшенная молочная с маслом</t>
  </si>
  <si>
    <t>Кисель "Витошка"</t>
  </si>
  <si>
    <t>Хлеб вит. ржаной</t>
  </si>
  <si>
    <t>10/15/25</t>
  </si>
  <si>
    <t>Суп гороховый куриный</t>
  </si>
  <si>
    <t xml:space="preserve">Макаронные изделия отварные </t>
  </si>
  <si>
    <t>Печень  по-строгановски</t>
  </si>
  <si>
    <t xml:space="preserve">Чай с сахаром  </t>
  </si>
  <si>
    <t>Хлеб вит. пшеничный</t>
  </si>
  <si>
    <t xml:space="preserve">Яблоко </t>
  </si>
  <si>
    <t>Пудинг из творога со сгущенкой</t>
  </si>
  <si>
    <t>Батон пшеничный</t>
  </si>
  <si>
    <t>130/20</t>
  </si>
  <si>
    <t>батон</t>
  </si>
  <si>
    <t xml:space="preserve">Борщ Морячок со сметаной </t>
  </si>
  <si>
    <t>Плов с курицей и куркумой</t>
  </si>
  <si>
    <t>Чай лимонный с сахаром</t>
  </si>
  <si>
    <t>Булочное изделие в асс.</t>
  </si>
  <si>
    <t xml:space="preserve">Котлета домашняя </t>
  </si>
  <si>
    <t xml:space="preserve">Соус томатный </t>
  </si>
  <si>
    <t xml:space="preserve">Суп куриный с макарон.изделиями </t>
  </si>
  <si>
    <t>Каша гречневая рассыпчатая</t>
  </si>
  <si>
    <t>Бутерброд с маслом сливочным 10/25</t>
  </si>
  <si>
    <t xml:space="preserve">Каша  Ассорти (греча, рис) с маслом </t>
  </si>
  <si>
    <t>Напиток из цикория</t>
  </si>
  <si>
    <t>Йогурт 125г</t>
  </si>
  <si>
    <t xml:space="preserve">Пюре картофельное </t>
  </si>
  <si>
    <t xml:space="preserve">Тефтелька с рисом в томатном соусе </t>
  </si>
  <si>
    <t>Напиток фруктовый с ягодами</t>
  </si>
  <si>
    <t>-</t>
  </si>
  <si>
    <t xml:space="preserve">Омлет натуральный </t>
  </si>
  <si>
    <t>Чай с молоком</t>
  </si>
  <si>
    <t>Суп-пюре с тыквой и гренками</t>
  </si>
  <si>
    <t>Рагу из курицы с овощами и беби-картофелем</t>
  </si>
  <si>
    <t xml:space="preserve">Напиток из плодов шиповника  </t>
  </si>
  <si>
    <t>Каша рисовая молочная с маслом</t>
  </si>
  <si>
    <t>Азу из свинины</t>
  </si>
  <si>
    <t>Каша рассыпчатая гречневая</t>
  </si>
  <si>
    <t>Мексиканский флан со сгущенным молоком</t>
  </si>
  <si>
    <t xml:space="preserve">Борщ со сметаной </t>
  </si>
  <si>
    <t>Рис припущенный с куркумой</t>
  </si>
  <si>
    <t xml:space="preserve">Фрикасе из куриного филе </t>
  </si>
  <si>
    <t>Суфле из минтая с рисом</t>
  </si>
  <si>
    <t>Суп куриный с картофелем и макаронными изделиями</t>
  </si>
  <si>
    <t xml:space="preserve">Напиток яблочно-ягодный </t>
  </si>
  <si>
    <t xml:space="preserve">Каша молочная Дружба (пшено, рис) </t>
  </si>
  <si>
    <t xml:space="preserve">Какао с молоком  </t>
  </si>
  <si>
    <t>Йогурт</t>
  </si>
  <si>
    <t>Солянка Домашняя со сметаной</t>
  </si>
  <si>
    <t>Булгур с овощами и зеленой фасолью</t>
  </si>
  <si>
    <t>Ромштек куриный</t>
  </si>
  <si>
    <t xml:space="preserve">Омлет с сыром </t>
  </si>
  <si>
    <t>Жаркое по-домашнему со свининой с картофелем</t>
  </si>
  <si>
    <t>Напиток из смеси сухофруктов</t>
  </si>
  <si>
    <t>бутерброды</t>
  </si>
  <si>
    <t>блюдо из яиц</t>
  </si>
  <si>
    <t>12 лет и старше</t>
  </si>
  <si>
    <t>Филе минтая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</si>
</sst>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4" fillId="0" borderId="0"/>
    <xf numFmtId="0" fontId="20" fillId="0" borderId="0"/>
  </cellStyleXfs>
  <cellXfs count="33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9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3" fillId="4" borderId="4" xfId="0" applyFont="1" applyFill="1" applyBorder="1" applyAlignment="1" applyProtection="1">
      <alignment vertical="center" wrapText="1"/>
      <protection locked="0"/>
    </xf>
    <xf numFmtId="0" fontId="13" fillId="4" borderId="2" xfId="0" applyFont="1" applyFill="1" applyBorder="1" applyAlignment="1" applyProtection="1">
      <alignment vertical="center" wrapText="1"/>
      <protection locked="0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>
      <alignment vertical="center"/>
    </xf>
    <xf numFmtId="0" fontId="4" fillId="4" borderId="2" xfId="0" applyFont="1" applyFill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vertical="center" wrapText="1"/>
    </xf>
    <xf numFmtId="0" fontId="0" fillId="2" borderId="2" xfId="0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wrapText="1"/>
    </xf>
    <xf numFmtId="0" fontId="0" fillId="0" borderId="5" xfId="0" applyBorder="1" applyAlignment="1">
      <alignment vertical="center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2" fontId="15" fillId="5" borderId="23" xfId="0" applyNumberFormat="1" applyFont="1" applyFill="1" applyBorder="1" applyAlignment="1" applyProtection="1">
      <alignment horizontal="center" vertical="center"/>
      <protection locked="0"/>
    </xf>
    <xf numFmtId="0" fontId="16" fillId="5" borderId="23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wrapText="1"/>
    </xf>
    <xf numFmtId="2" fontId="16" fillId="5" borderId="23" xfId="0" applyNumberFormat="1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2" fontId="13" fillId="4" borderId="4" xfId="0" applyNumberFormat="1" applyFont="1" applyFill="1" applyBorder="1" applyAlignment="1">
      <alignment horizontal="center" vertical="center"/>
    </xf>
    <xf numFmtId="2" fontId="13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2" fontId="17" fillId="7" borderId="0" xfId="0" applyNumberFormat="1" applyFont="1" applyFill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wrapText="1"/>
    </xf>
    <xf numFmtId="0" fontId="11" fillId="8" borderId="10" xfId="0" applyFont="1" applyFill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/>
    </xf>
    <xf numFmtId="2" fontId="17" fillId="6" borderId="26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wrapText="1"/>
    </xf>
    <xf numFmtId="0" fontId="18" fillId="7" borderId="8" xfId="0" applyFont="1" applyFill="1" applyBorder="1" applyAlignment="1">
      <alignment horizontal="center" vertical="center" wrapText="1"/>
    </xf>
    <xf numFmtId="2" fontId="17" fillId="7" borderId="28" xfId="0" applyNumberFormat="1" applyFont="1" applyFill="1" applyBorder="1" applyAlignment="1">
      <alignment horizontal="center" vertical="center"/>
    </xf>
    <xf numFmtId="2" fontId="18" fillId="3" borderId="9" xfId="0" applyNumberFormat="1" applyFont="1" applyFill="1" applyBorder="1" applyAlignment="1">
      <alignment horizontal="center" vertical="center" wrapText="1"/>
    </xf>
    <xf numFmtId="2" fontId="18" fillId="3" borderId="9" xfId="0" applyNumberFormat="1" applyFont="1" applyFill="1" applyBorder="1" applyAlignment="1">
      <alignment horizontal="center" wrapText="1"/>
    </xf>
    <xf numFmtId="2" fontId="18" fillId="0" borderId="25" xfId="0" applyNumberFormat="1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2" fontId="23" fillId="5" borderId="24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/>
    </xf>
    <xf numFmtId="2" fontId="24" fillId="5" borderId="23" xfId="0" applyNumberFormat="1" applyFont="1" applyFill="1" applyBorder="1" applyAlignment="1">
      <alignment horizontal="center" vertical="center" wrapText="1"/>
    </xf>
    <xf numFmtId="2" fontId="23" fillId="5" borderId="23" xfId="0" applyNumberFormat="1" applyFont="1" applyFill="1" applyBorder="1" applyAlignment="1">
      <alignment horizontal="center" vertical="center" wrapText="1"/>
    </xf>
    <xf numFmtId="2" fontId="19" fillId="5" borderId="2" xfId="0" applyNumberFormat="1" applyFont="1" applyFill="1" applyBorder="1" applyAlignment="1">
      <alignment horizontal="center" vertical="center"/>
    </xf>
    <xf numFmtId="2" fontId="19" fillId="5" borderId="2" xfId="0" applyNumberFormat="1" applyFont="1" applyFill="1" applyBorder="1" applyAlignment="1">
      <alignment horizontal="center"/>
    </xf>
    <xf numFmtId="0" fontId="0" fillId="0" borderId="29" xfId="0" applyBorder="1"/>
    <xf numFmtId="49" fontId="19" fillId="6" borderId="5" xfId="0" applyNumberFormat="1" applyFont="1" applyFill="1" applyBorder="1" applyAlignment="1">
      <alignment horizontal="center" vertical="center" wrapText="1"/>
    </xf>
    <xf numFmtId="2" fontId="25" fillId="0" borderId="2" xfId="0" applyNumberFormat="1" applyFont="1" applyBorder="1" applyAlignment="1">
      <alignment horizontal="center" vertical="center" wrapText="1"/>
    </xf>
    <xf numFmtId="2" fontId="24" fillId="5" borderId="23" xfId="0" applyNumberFormat="1" applyFont="1" applyFill="1" applyBorder="1" applyAlignment="1" applyProtection="1">
      <alignment horizontal="center" vertical="center" wrapText="1"/>
      <protection locked="0"/>
    </xf>
    <xf numFmtId="2" fontId="17" fillId="6" borderId="25" xfId="0" applyNumberFormat="1" applyFont="1" applyFill="1" applyBorder="1" applyAlignment="1">
      <alignment horizontal="center" vertical="center"/>
    </xf>
    <xf numFmtId="2" fontId="17" fillId="7" borderId="20" xfId="0" applyNumberFormat="1" applyFont="1" applyFill="1" applyBorder="1" applyAlignment="1">
      <alignment horizontal="center"/>
    </xf>
    <xf numFmtId="2" fontId="17" fillId="7" borderId="9" xfId="0" applyNumberFormat="1" applyFont="1" applyFill="1" applyBorder="1" applyAlignment="1">
      <alignment horizontal="center"/>
    </xf>
    <xf numFmtId="2" fontId="17" fillId="7" borderId="9" xfId="0" applyNumberFormat="1" applyFont="1" applyFill="1" applyBorder="1" applyAlignment="1">
      <alignment horizontal="center" vertical="center"/>
    </xf>
    <xf numFmtId="0" fontId="0" fillId="0" borderId="30" xfId="0" applyBorder="1"/>
    <xf numFmtId="0" fontId="19" fillId="5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2" fontId="19" fillId="4" borderId="2" xfId="0" applyNumberFormat="1" applyFont="1" applyFill="1" applyBorder="1" applyAlignment="1">
      <alignment horizontal="center" vertical="center"/>
    </xf>
    <xf numFmtId="2" fontId="19" fillId="4" borderId="2" xfId="0" applyNumberFormat="1" applyFont="1" applyFill="1" applyBorder="1" applyAlignment="1">
      <alignment horizontal="center"/>
    </xf>
    <xf numFmtId="2" fontId="19" fillId="4" borderId="2" xfId="2" applyNumberFormat="1" applyFont="1" applyFill="1" applyBorder="1" applyAlignment="1">
      <alignment horizontal="center" vertical="center"/>
    </xf>
    <xf numFmtId="49" fontId="19" fillId="4" borderId="2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2" fontId="13" fillId="4" borderId="2" xfId="0" applyNumberFormat="1" applyFont="1" applyFill="1" applyBorder="1" applyAlignment="1">
      <alignment horizontal="center"/>
    </xf>
    <xf numFmtId="0" fontId="22" fillId="6" borderId="22" xfId="0" applyFont="1" applyFill="1" applyBorder="1" applyAlignment="1">
      <alignment horizontal="center" vertical="center" wrapText="1"/>
    </xf>
    <xf numFmtId="2" fontId="22" fillId="6" borderId="24" xfId="0" applyNumberFormat="1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4" fillId="0" borderId="29" xfId="0" applyFont="1" applyBorder="1"/>
    <xf numFmtId="0" fontId="13" fillId="4" borderId="2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wrapText="1"/>
    </xf>
    <xf numFmtId="0" fontId="16" fillId="7" borderId="27" xfId="0" applyFont="1" applyFill="1" applyBorder="1" applyAlignment="1">
      <alignment horizontal="center" wrapText="1"/>
    </xf>
    <xf numFmtId="2" fontId="13" fillId="4" borderId="2" xfId="2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2" fontId="13" fillId="4" borderId="0" xfId="0" applyNumberFormat="1" applyFont="1" applyFill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2" fontId="19" fillId="4" borderId="4" xfId="2" applyNumberFormat="1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2" fontId="24" fillId="6" borderId="23" xfId="0" applyNumberFormat="1" applyFont="1" applyFill="1" applyBorder="1" applyAlignment="1">
      <alignment horizontal="center" vertical="center" wrapText="1"/>
    </xf>
    <xf numFmtId="2" fontId="23" fillId="6" borderId="24" xfId="0" applyNumberFormat="1" applyFont="1" applyFill="1" applyBorder="1" applyAlignment="1">
      <alignment horizontal="center" vertical="center" wrapText="1"/>
    </xf>
    <xf numFmtId="2" fontId="23" fillId="6" borderId="23" xfId="0" applyNumberFormat="1" applyFont="1" applyFill="1" applyBorder="1" applyAlignment="1">
      <alignment horizontal="center" vertical="center" wrapText="1"/>
    </xf>
    <xf numFmtId="2" fontId="22" fillId="6" borderId="23" xfId="0" applyNumberFormat="1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 wrapText="1"/>
    </xf>
    <xf numFmtId="2" fontId="22" fillId="7" borderId="24" xfId="0" applyNumberFormat="1" applyFont="1" applyFill="1" applyBorder="1" applyAlignment="1">
      <alignment horizontal="center" vertical="center" wrapText="1"/>
    </xf>
    <xf numFmtId="0" fontId="21" fillId="4" borderId="2" xfId="0" applyFont="1" applyFill="1" applyBorder="1" applyAlignment="1" applyProtection="1">
      <alignment vertical="center" wrapText="1"/>
      <protection locked="0"/>
    </xf>
    <xf numFmtId="0" fontId="21" fillId="4" borderId="2" xfId="0" applyFont="1" applyFill="1" applyBorder="1" applyAlignment="1" applyProtection="1">
      <alignment horizontal="center" vertical="center" wrapText="1"/>
      <protection locked="0"/>
    </xf>
    <xf numFmtId="0" fontId="21" fillId="4" borderId="15" xfId="0" applyFont="1" applyFill="1" applyBorder="1" applyAlignment="1" applyProtection="1">
      <alignment horizontal="center" vertical="center" wrapText="1"/>
      <protection locked="0"/>
    </xf>
    <xf numFmtId="2" fontId="17" fillId="7" borderId="19" xfId="0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0" fontId="2" fillId="4" borderId="2" xfId="0" applyFont="1" applyFill="1" applyBorder="1" applyAlignment="1" applyProtection="1">
      <alignment vertical="center"/>
      <protection locked="0"/>
    </xf>
    <xf numFmtId="0" fontId="23" fillId="0" borderId="4" xfId="0" applyFont="1" applyBorder="1" applyAlignment="1">
      <alignment horizontal="center" vertical="center" wrapText="1"/>
    </xf>
    <xf numFmtId="2" fontId="23" fillId="0" borderId="4" xfId="0" applyNumberFormat="1" applyFont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2" fontId="23" fillId="3" borderId="9" xfId="0" applyNumberFormat="1" applyFont="1" applyFill="1" applyBorder="1" applyAlignment="1">
      <alignment horizontal="center" vertical="center" wrapText="1"/>
    </xf>
    <xf numFmtId="2" fontId="23" fillId="5" borderId="23" xfId="0" applyNumberFormat="1" applyFont="1" applyFill="1" applyBorder="1" applyAlignment="1" applyProtection="1">
      <alignment horizontal="center" vertical="center" wrapText="1"/>
      <protection locked="0"/>
    </xf>
    <xf numFmtId="2" fontId="26" fillId="5" borderId="23" xfId="0" applyNumberFormat="1" applyFont="1" applyFill="1" applyBorder="1" applyAlignment="1">
      <alignment horizontal="center"/>
    </xf>
    <xf numFmtId="0" fontId="23" fillId="6" borderId="2" xfId="0" applyFont="1" applyFill="1" applyBorder="1" applyAlignment="1">
      <alignment horizontal="center" vertical="center" wrapText="1"/>
    </xf>
    <xf numFmtId="2" fontId="23" fillId="0" borderId="2" xfId="0" applyNumberFormat="1" applyFont="1" applyBorder="1" applyAlignment="1">
      <alignment horizontal="center" vertical="center" wrapText="1"/>
    </xf>
    <xf numFmtId="2" fontId="17" fillId="6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wrapText="1"/>
    </xf>
    <xf numFmtId="0" fontId="3" fillId="3" borderId="20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0" xfId="0" applyFont="1" applyAlignment="1">
      <alignment horizontal="right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9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3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3" fillId="4" borderId="4" xfId="0" applyFont="1" applyFill="1" applyBorder="1" applyAlignment="1" applyProtection="1">
      <alignment vertical="center" wrapText="1"/>
      <protection locked="0"/>
    </xf>
    <xf numFmtId="0" fontId="13" fillId="4" borderId="2" xfId="0" applyFont="1" applyFill="1" applyBorder="1" applyAlignment="1" applyProtection="1">
      <alignment vertical="center" wrapText="1"/>
      <protection locked="0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>
      <alignment vertical="center"/>
    </xf>
    <xf numFmtId="0" fontId="4" fillId="4" borderId="2" xfId="0" applyFont="1" applyFill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vertical="center" wrapText="1"/>
    </xf>
    <xf numFmtId="0" fontId="0" fillId="2" borderId="2" xfId="0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wrapText="1"/>
    </xf>
    <xf numFmtId="0" fontId="0" fillId="0" borderId="5" xfId="0" applyBorder="1" applyAlignment="1">
      <alignment vertical="center"/>
    </xf>
    <xf numFmtId="0" fontId="4" fillId="4" borderId="21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2" fontId="15" fillId="5" borderId="23" xfId="0" applyNumberFormat="1" applyFont="1" applyFill="1" applyBorder="1" applyAlignment="1" applyProtection="1">
      <alignment horizontal="center" vertical="center"/>
      <protection locked="0"/>
    </xf>
    <xf numFmtId="0" fontId="16" fillId="5" borderId="23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wrapText="1"/>
    </xf>
    <xf numFmtId="2" fontId="16" fillId="5" borderId="23" xfId="0" applyNumberFormat="1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2" fontId="13" fillId="4" borderId="4" xfId="0" applyNumberFormat="1" applyFont="1" applyFill="1" applyBorder="1" applyAlignment="1">
      <alignment horizontal="center" vertical="center"/>
    </xf>
    <xf numFmtId="2" fontId="13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2" fontId="17" fillId="7" borderId="0" xfId="0" applyNumberFormat="1" applyFont="1" applyFill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wrapText="1"/>
    </xf>
    <xf numFmtId="0" fontId="11" fillId="8" borderId="10" xfId="0" applyFont="1" applyFill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/>
    </xf>
    <xf numFmtId="2" fontId="17" fillId="6" borderId="26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wrapText="1"/>
    </xf>
    <xf numFmtId="0" fontId="18" fillId="7" borderId="8" xfId="0" applyFont="1" applyFill="1" applyBorder="1" applyAlignment="1">
      <alignment horizontal="center" vertical="center" wrapText="1"/>
    </xf>
    <xf numFmtId="2" fontId="17" fillId="7" borderId="28" xfId="0" applyNumberFormat="1" applyFont="1" applyFill="1" applyBorder="1" applyAlignment="1">
      <alignment horizontal="center" vertical="center"/>
    </xf>
    <xf numFmtId="2" fontId="18" fillId="3" borderId="9" xfId="0" applyNumberFormat="1" applyFont="1" applyFill="1" applyBorder="1" applyAlignment="1">
      <alignment horizontal="center" vertical="center" wrapText="1"/>
    </xf>
    <xf numFmtId="2" fontId="18" fillId="3" borderId="9" xfId="0" applyNumberFormat="1" applyFont="1" applyFill="1" applyBorder="1" applyAlignment="1">
      <alignment horizontal="center" wrapText="1"/>
    </xf>
    <xf numFmtId="2" fontId="18" fillId="0" borderId="25" xfId="0" applyNumberFormat="1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2" fontId="23" fillId="5" borderId="24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2" fontId="24" fillId="5" borderId="23" xfId="0" applyNumberFormat="1" applyFont="1" applyFill="1" applyBorder="1" applyAlignment="1">
      <alignment horizontal="center" vertical="center" wrapText="1"/>
    </xf>
    <xf numFmtId="2" fontId="23" fillId="5" borderId="23" xfId="0" applyNumberFormat="1" applyFont="1" applyFill="1" applyBorder="1" applyAlignment="1">
      <alignment horizontal="center" vertical="center" wrapText="1"/>
    </xf>
    <xf numFmtId="0" fontId="0" fillId="0" borderId="29" xfId="0" applyBorder="1"/>
    <xf numFmtId="49" fontId="19" fillId="6" borderId="5" xfId="0" applyNumberFormat="1" applyFont="1" applyFill="1" applyBorder="1" applyAlignment="1">
      <alignment horizontal="center" vertical="center" wrapText="1"/>
    </xf>
    <xf numFmtId="2" fontId="25" fillId="0" borderId="2" xfId="0" applyNumberFormat="1" applyFont="1" applyBorder="1" applyAlignment="1">
      <alignment horizontal="center" vertical="center" wrapText="1"/>
    </xf>
    <xf numFmtId="2" fontId="24" fillId="5" borderId="23" xfId="0" applyNumberFormat="1" applyFont="1" applyFill="1" applyBorder="1" applyAlignment="1" applyProtection="1">
      <alignment horizontal="center" vertical="center" wrapText="1"/>
      <protection locked="0"/>
    </xf>
    <xf numFmtId="2" fontId="17" fillId="6" borderId="25" xfId="0" applyNumberFormat="1" applyFont="1" applyFill="1" applyBorder="1" applyAlignment="1">
      <alignment horizontal="center" vertical="center"/>
    </xf>
    <xf numFmtId="2" fontId="17" fillId="7" borderId="20" xfId="0" applyNumberFormat="1" applyFont="1" applyFill="1" applyBorder="1" applyAlignment="1">
      <alignment horizontal="center"/>
    </xf>
    <xf numFmtId="2" fontId="17" fillId="7" borderId="9" xfId="0" applyNumberFormat="1" applyFont="1" applyFill="1" applyBorder="1" applyAlignment="1">
      <alignment horizontal="center"/>
    </xf>
    <xf numFmtId="2" fontId="17" fillId="7" borderId="9" xfId="0" applyNumberFormat="1" applyFont="1" applyFill="1" applyBorder="1" applyAlignment="1">
      <alignment horizontal="center" vertical="center"/>
    </xf>
    <xf numFmtId="0" fontId="0" fillId="0" borderId="30" xfId="0" applyBorder="1"/>
    <xf numFmtId="0" fontId="19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/>
    </xf>
    <xf numFmtId="2" fontId="19" fillId="4" borderId="2" xfId="0" applyNumberFormat="1" applyFont="1" applyFill="1" applyBorder="1" applyAlignment="1">
      <alignment horizontal="center" vertical="center"/>
    </xf>
    <xf numFmtId="2" fontId="19" fillId="4" borderId="2" xfId="0" applyNumberFormat="1" applyFont="1" applyFill="1" applyBorder="1" applyAlignment="1">
      <alignment horizontal="center"/>
    </xf>
    <xf numFmtId="2" fontId="19" fillId="4" borderId="2" xfId="2" applyNumberFormat="1" applyFont="1" applyFill="1" applyBorder="1" applyAlignment="1">
      <alignment horizontal="center" vertical="center"/>
    </xf>
    <xf numFmtId="49" fontId="19" fillId="4" borderId="2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/>
    </xf>
    <xf numFmtId="2" fontId="13" fillId="4" borderId="2" xfId="0" applyNumberFormat="1" applyFont="1" applyFill="1" applyBorder="1" applyAlignment="1">
      <alignment horizontal="center"/>
    </xf>
    <xf numFmtId="0" fontId="22" fillId="6" borderId="22" xfId="0" applyFont="1" applyFill="1" applyBorder="1" applyAlignment="1">
      <alignment horizontal="center" vertical="center" wrapText="1"/>
    </xf>
    <xf numFmtId="2" fontId="22" fillId="6" borderId="24" xfId="0" applyNumberFormat="1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wrapText="1"/>
    </xf>
    <xf numFmtId="0" fontId="16" fillId="7" borderId="27" xfId="0" applyFont="1" applyFill="1" applyBorder="1" applyAlignment="1">
      <alignment horizontal="center" wrapText="1"/>
    </xf>
    <xf numFmtId="2" fontId="13" fillId="4" borderId="2" xfId="2" applyNumberFormat="1" applyFon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2" fontId="13" fillId="4" borderId="0" xfId="0" applyNumberFormat="1" applyFont="1" applyFill="1" applyAlignment="1">
      <alignment horizontal="center" vertical="center"/>
    </xf>
    <xf numFmtId="0" fontId="15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2" fontId="19" fillId="4" borderId="4" xfId="2" applyNumberFormat="1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2" fontId="24" fillId="6" borderId="23" xfId="0" applyNumberFormat="1" applyFont="1" applyFill="1" applyBorder="1" applyAlignment="1">
      <alignment horizontal="center" vertical="center" wrapText="1"/>
    </xf>
    <xf numFmtId="2" fontId="23" fillId="6" borderId="24" xfId="0" applyNumberFormat="1" applyFont="1" applyFill="1" applyBorder="1" applyAlignment="1">
      <alignment horizontal="center" vertical="center" wrapText="1"/>
    </xf>
    <xf numFmtId="2" fontId="23" fillId="6" borderId="23" xfId="0" applyNumberFormat="1" applyFont="1" applyFill="1" applyBorder="1" applyAlignment="1">
      <alignment horizontal="center" vertical="center" wrapText="1"/>
    </xf>
    <xf numFmtId="2" fontId="22" fillId="6" borderId="23" xfId="0" applyNumberFormat="1" applyFont="1" applyFill="1" applyBorder="1" applyAlignment="1">
      <alignment horizontal="center" vertical="center" wrapText="1"/>
    </xf>
    <xf numFmtId="0" fontId="22" fillId="7" borderId="9" xfId="0" applyFont="1" applyFill="1" applyBorder="1" applyAlignment="1">
      <alignment horizontal="center" vertical="center" wrapText="1"/>
    </xf>
    <xf numFmtId="2" fontId="22" fillId="7" borderId="24" xfId="0" applyNumberFormat="1" applyFont="1" applyFill="1" applyBorder="1" applyAlignment="1">
      <alignment horizontal="center" vertical="center" wrapText="1"/>
    </xf>
    <xf numFmtId="0" fontId="21" fillId="4" borderId="2" xfId="0" applyFont="1" applyFill="1" applyBorder="1" applyAlignment="1" applyProtection="1">
      <alignment vertical="center" wrapText="1"/>
      <protection locked="0"/>
    </xf>
    <xf numFmtId="0" fontId="21" fillId="4" borderId="2" xfId="0" applyFont="1" applyFill="1" applyBorder="1" applyAlignment="1" applyProtection="1">
      <alignment horizontal="center" vertical="center" wrapText="1"/>
      <protection locked="0"/>
    </xf>
    <xf numFmtId="0" fontId="21" fillId="4" borderId="15" xfId="0" applyFont="1" applyFill="1" applyBorder="1" applyAlignment="1" applyProtection="1">
      <alignment horizontal="center" vertical="center" wrapText="1"/>
      <protection locked="0"/>
    </xf>
    <xf numFmtId="2" fontId="17" fillId="7" borderId="19" xfId="0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 applyProtection="1">
      <alignment vertical="center"/>
      <protection locked="0"/>
    </xf>
    <xf numFmtId="0" fontId="23" fillId="0" borderId="4" xfId="0" applyFont="1" applyBorder="1" applyAlignment="1">
      <alignment horizontal="center" vertical="center" wrapText="1"/>
    </xf>
    <xf numFmtId="2" fontId="23" fillId="0" borderId="4" xfId="0" applyNumberFormat="1" applyFont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2" fontId="23" fillId="3" borderId="9" xfId="0" applyNumberFormat="1" applyFont="1" applyFill="1" applyBorder="1" applyAlignment="1">
      <alignment horizontal="center" vertical="center" wrapText="1"/>
    </xf>
    <xf numFmtId="2" fontId="23" fillId="5" borderId="23" xfId="0" applyNumberFormat="1" applyFont="1" applyFill="1" applyBorder="1" applyAlignment="1" applyProtection="1">
      <alignment horizontal="center" vertical="center" wrapText="1"/>
      <protection locked="0"/>
    </xf>
    <xf numFmtId="2" fontId="26" fillId="5" borderId="23" xfId="0" applyNumberFormat="1" applyFont="1" applyFill="1" applyBorder="1" applyAlignment="1">
      <alignment horizontal="center"/>
    </xf>
    <xf numFmtId="0" fontId="23" fillId="6" borderId="2" xfId="0" applyFont="1" applyFill="1" applyBorder="1" applyAlignment="1">
      <alignment horizontal="center" vertical="center" wrapText="1"/>
    </xf>
    <xf numFmtId="2" fontId="23" fillId="0" borderId="2" xfId="0" applyNumberFormat="1" applyFont="1" applyBorder="1" applyAlignment="1">
      <alignment horizontal="center" vertical="center" wrapText="1"/>
    </xf>
    <xf numFmtId="2" fontId="17" fillId="6" borderId="2" xfId="0" applyNumberFormat="1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/>
    </xf>
    <xf numFmtId="49" fontId="27" fillId="4" borderId="2" xfId="0" applyNumberFormat="1" applyFont="1" applyFill="1" applyBorder="1" applyAlignment="1">
      <alignment horizontal="center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vertical="center"/>
    </xf>
    <xf numFmtId="0" fontId="29" fillId="4" borderId="2" xfId="0" applyFont="1" applyFill="1" applyBorder="1" applyAlignment="1" applyProtection="1">
      <alignment vertical="center"/>
      <protection locked="0"/>
    </xf>
    <xf numFmtId="0" fontId="29" fillId="4" borderId="2" xfId="0" applyFont="1" applyFill="1" applyBorder="1" applyAlignment="1">
      <alignment vertical="center"/>
    </xf>
    <xf numFmtId="0" fontId="0" fillId="4" borderId="4" xfId="0" applyFill="1" applyBorder="1" applyAlignment="1" applyProtection="1">
      <alignment vertical="center"/>
      <protection locked="0"/>
    </xf>
    <xf numFmtId="0" fontId="21" fillId="4" borderId="4" xfId="0" applyFont="1" applyFill="1" applyBorder="1" applyAlignment="1" applyProtection="1">
      <alignment vertical="center" wrapText="1"/>
      <protection locked="0"/>
    </xf>
    <xf numFmtId="0" fontId="21" fillId="4" borderId="4" xfId="0" applyFont="1" applyFill="1" applyBorder="1" applyAlignment="1" applyProtection="1">
      <alignment horizontal="center" vertical="center" wrapText="1"/>
      <protection locked="0"/>
    </xf>
    <xf numFmtId="0" fontId="21" fillId="4" borderId="18" xfId="0" applyFont="1" applyFill="1" applyBorder="1" applyAlignment="1" applyProtection="1">
      <alignment horizontal="center" vertical="center" wrapText="1"/>
      <protection locked="0"/>
    </xf>
    <xf numFmtId="2" fontId="23" fillId="4" borderId="32" xfId="0" applyNumberFormat="1" applyFont="1" applyFill="1" applyBorder="1" applyAlignment="1" applyProtection="1">
      <alignment horizontal="center" vertical="center" wrapText="1"/>
      <protection locked="0"/>
    </xf>
    <xf numFmtId="0" fontId="22" fillId="4" borderId="18" xfId="0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vertical="center" wrapText="1"/>
    </xf>
    <xf numFmtId="0" fontId="22" fillId="6" borderId="4" xfId="0" applyFont="1" applyFill="1" applyBorder="1" applyAlignment="1">
      <alignment horizontal="center" vertical="center" wrapText="1"/>
    </xf>
    <xf numFmtId="2" fontId="22" fillId="6" borderId="4" xfId="0" applyNumberFormat="1" applyFont="1" applyFill="1" applyBorder="1" applyAlignment="1">
      <alignment horizontal="center" vertical="center" wrapText="1"/>
    </xf>
    <xf numFmtId="2" fontId="18" fillId="6" borderId="2" xfId="0" applyNumberFormat="1" applyFont="1" applyFill="1" applyBorder="1" applyAlignment="1">
      <alignment horizontal="center" vertical="center" wrapText="1"/>
    </xf>
    <xf numFmtId="2" fontId="26" fillId="5" borderId="31" xfId="0" applyNumberFormat="1" applyFont="1" applyFill="1" applyBorder="1" applyAlignment="1">
      <alignment horizontal="center"/>
    </xf>
    <xf numFmtId="2" fontId="26" fillId="5" borderId="2" xfId="0" applyNumberFormat="1" applyFont="1" applyFill="1" applyBorder="1" applyAlignment="1">
      <alignment horizontal="center"/>
    </xf>
    <xf numFmtId="2" fontId="19" fillId="5" borderId="33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vertical="center"/>
    </xf>
  </cellXfs>
  <cellStyles count="3">
    <cellStyle name="Обычный" xfId="0" builtinId="0"/>
    <cellStyle name="Обычный 3" xfId="1"/>
    <cellStyle name="Обычный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tabSelected="1" zoomScaleNormal="100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P170" sqref="P170"/>
    </sheetView>
  </sheetViews>
  <sheetFormatPr defaultRowHeight="12.75" x14ac:dyDescent="0.2"/>
  <cols>
    <col min="1" max="1" width="5.5703125" style="2" customWidth="1"/>
    <col min="2" max="2" width="7.42578125" style="2" customWidth="1"/>
    <col min="3" max="3" width="9.140625" style="1"/>
    <col min="4" max="4" width="14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8" style="2" customWidth="1"/>
    <col min="10" max="10" width="8.140625" style="2" customWidth="1"/>
    <col min="11" max="11" width="10" style="2" customWidth="1"/>
    <col min="12" max="16384" width="9.140625" style="2"/>
  </cols>
  <sheetData>
    <row r="1" spans="1:13" ht="15" x14ac:dyDescent="0.25">
      <c r="A1" s="1" t="s">
        <v>7</v>
      </c>
      <c r="C1" s="155"/>
      <c r="D1" s="156"/>
      <c r="E1" s="156"/>
      <c r="F1" s="8" t="s">
        <v>16</v>
      </c>
      <c r="G1" s="2" t="s">
        <v>17</v>
      </c>
      <c r="H1" s="157"/>
      <c r="I1" s="157"/>
      <c r="J1" s="157"/>
      <c r="K1" s="157"/>
    </row>
    <row r="2" spans="1:13" ht="18" x14ac:dyDescent="0.2">
      <c r="A2" s="20" t="s">
        <v>6</v>
      </c>
      <c r="C2" s="2"/>
      <c r="G2" s="2" t="s">
        <v>18</v>
      </c>
      <c r="H2" s="157"/>
      <c r="I2" s="157"/>
      <c r="J2" s="157"/>
      <c r="K2" s="157"/>
    </row>
    <row r="3" spans="1:13" ht="17.25" customHeight="1" x14ac:dyDescent="0.2">
      <c r="A3" s="4" t="s">
        <v>8</v>
      </c>
      <c r="C3" s="2"/>
      <c r="D3" s="3"/>
      <c r="E3" s="23" t="s">
        <v>9</v>
      </c>
      <c r="G3" s="2" t="s">
        <v>19</v>
      </c>
      <c r="H3" s="27"/>
      <c r="I3" s="27"/>
      <c r="J3" s="28">
        <v>2025</v>
      </c>
      <c r="K3" s="1"/>
    </row>
    <row r="4" spans="1:13" x14ac:dyDescent="0.2">
      <c r="C4" s="2"/>
      <c r="D4" s="4"/>
      <c r="H4" s="26" t="s">
        <v>34</v>
      </c>
      <c r="I4" s="26" t="s">
        <v>35</v>
      </c>
      <c r="J4" s="26" t="s">
        <v>36</v>
      </c>
    </row>
    <row r="5" spans="1:13" ht="23.25" thickBot="1" x14ac:dyDescent="0.25">
      <c r="A5" s="24" t="s">
        <v>14</v>
      </c>
      <c r="B5" s="25" t="s">
        <v>15</v>
      </c>
      <c r="C5" s="21" t="s">
        <v>0</v>
      </c>
      <c r="D5" s="21" t="s">
        <v>13</v>
      </c>
      <c r="E5" s="21" t="s">
        <v>12</v>
      </c>
      <c r="F5" s="21" t="s">
        <v>32</v>
      </c>
      <c r="G5" s="21" t="s">
        <v>1</v>
      </c>
      <c r="H5" s="21" t="s">
        <v>2</v>
      </c>
      <c r="I5" s="21" t="s">
        <v>3</v>
      </c>
      <c r="J5" s="21" t="s">
        <v>10</v>
      </c>
      <c r="K5" s="22" t="s">
        <v>11</v>
      </c>
      <c r="L5" s="73" t="s">
        <v>33</v>
      </c>
    </row>
    <row r="6" spans="1:13" ht="15" x14ac:dyDescent="0.25">
      <c r="A6" s="12">
        <v>1</v>
      </c>
      <c r="B6" s="13">
        <v>1</v>
      </c>
      <c r="C6" s="14" t="s">
        <v>20</v>
      </c>
      <c r="D6" s="144" t="s">
        <v>96</v>
      </c>
      <c r="E6" s="102" t="s">
        <v>41</v>
      </c>
      <c r="F6" s="103" t="s">
        <v>45</v>
      </c>
      <c r="G6" s="104">
        <v>1.65</v>
      </c>
      <c r="H6" s="104">
        <v>14.27</v>
      </c>
      <c r="I6" s="104">
        <v>9.9</v>
      </c>
      <c r="J6" s="104">
        <v>225.33</v>
      </c>
      <c r="K6" s="103">
        <v>11359</v>
      </c>
      <c r="L6" s="105">
        <v>53.01</v>
      </c>
    </row>
    <row r="7" spans="1:13" ht="15" x14ac:dyDescent="0.25">
      <c r="A7" s="15"/>
      <c r="B7" s="10"/>
      <c r="C7" s="7"/>
      <c r="D7" s="32" t="s">
        <v>21</v>
      </c>
      <c r="E7" s="102" t="s">
        <v>42</v>
      </c>
      <c r="F7" s="103">
        <v>230</v>
      </c>
      <c r="G7" s="104">
        <v>0.2</v>
      </c>
      <c r="H7" s="104">
        <v>0.1</v>
      </c>
      <c r="I7" s="104">
        <v>13.9</v>
      </c>
      <c r="J7" s="104">
        <v>86.52</v>
      </c>
      <c r="K7" s="103">
        <v>11344</v>
      </c>
      <c r="L7" s="105">
        <v>39.9</v>
      </c>
    </row>
    <row r="8" spans="1:13" ht="15" x14ac:dyDescent="0.25">
      <c r="A8" s="15"/>
      <c r="B8" s="10"/>
      <c r="C8" s="7"/>
      <c r="D8" s="35" t="s">
        <v>22</v>
      </c>
      <c r="E8" s="102" t="s">
        <v>43</v>
      </c>
      <c r="F8" s="103">
        <v>200</v>
      </c>
      <c r="G8" s="106">
        <v>7.5</v>
      </c>
      <c r="H8" s="106">
        <v>6.15</v>
      </c>
      <c r="I8" s="106">
        <v>32.549999999999997</v>
      </c>
      <c r="J8" s="106">
        <v>72</v>
      </c>
      <c r="K8" s="61">
        <v>11337</v>
      </c>
      <c r="L8" s="105">
        <v>13.48</v>
      </c>
    </row>
    <row r="9" spans="1:13" ht="15" x14ac:dyDescent="0.25">
      <c r="A9" s="15"/>
      <c r="B9" s="10"/>
      <c r="C9" s="7"/>
      <c r="D9" s="87" t="s">
        <v>30</v>
      </c>
      <c r="E9" s="107" t="s">
        <v>44</v>
      </c>
      <c r="F9" s="108">
        <v>25</v>
      </c>
      <c r="G9" s="63">
        <v>2.64</v>
      </c>
      <c r="H9" s="63">
        <v>0.48</v>
      </c>
      <c r="I9" s="63">
        <v>16.68</v>
      </c>
      <c r="J9" s="63">
        <v>77.352000000000004</v>
      </c>
      <c r="K9" s="61">
        <v>11336</v>
      </c>
      <c r="L9" s="105">
        <v>2.25</v>
      </c>
    </row>
    <row r="10" spans="1:13" ht="15" x14ac:dyDescent="0.25">
      <c r="A10" s="15"/>
      <c r="B10" s="10"/>
      <c r="C10" s="7"/>
      <c r="D10" s="35"/>
      <c r="E10" s="107"/>
      <c r="F10" s="108"/>
      <c r="G10" s="63"/>
      <c r="H10" s="63"/>
      <c r="I10" s="63"/>
      <c r="J10" s="128"/>
      <c r="K10" s="52"/>
      <c r="L10" s="89">
        <f>SUM(L6:L9)</f>
        <v>108.64</v>
      </c>
      <c r="M10" s="116"/>
    </row>
    <row r="11" spans="1:13" ht="15.75" thickBot="1" x14ac:dyDescent="0.3">
      <c r="A11" s="15"/>
      <c r="B11" s="10"/>
      <c r="C11" s="100"/>
      <c r="D11" s="37" t="s">
        <v>31</v>
      </c>
      <c r="E11" s="93"/>
      <c r="F11" s="152">
        <v>505</v>
      </c>
      <c r="G11" s="153">
        <f>SUM(G6:G9)</f>
        <v>11.99</v>
      </c>
      <c r="H11" s="153">
        <f>SUM(H5:H8)</f>
        <v>20.52</v>
      </c>
      <c r="I11" s="153">
        <f>SUM(I5:I8)</f>
        <v>56.349999999999994</v>
      </c>
      <c r="J11" s="154">
        <f>SUM(J5:J8)</f>
        <v>383.85</v>
      </c>
      <c r="K11" s="85"/>
      <c r="L11" s="136"/>
    </row>
    <row r="12" spans="1:13" ht="15.75" x14ac:dyDescent="0.25">
      <c r="A12" s="17">
        <f>A6</f>
        <v>1</v>
      </c>
      <c r="B12" s="9">
        <f>B6</f>
        <v>1</v>
      </c>
      <c r="C12" s="6" t="s">
        <v>24</v>
      </c>
      <c r="D12" s="35" t="s">
        <v>25</v>
      </c>
      <c r="E12" s="109" t="s">
        <v>46</v>
      </c>
      <c r="F12" s="110">
        <v>200</v>
      </c>
      <c r="G12" s="106">
        <v>0.84</v>
      </c>
      <c r="H12" s="106">
        <v>3</v>
      </c>
      <c r="I12" s="106">
        <v>1.56</v>
      </c>
      <c r="J12" s="106">
        <v>39</v>
      </c>
      <c r="K12" s="68">
        <v>11513</v>
      </c>
      <c r="L12" s="63">
        <v>30.03</v>
      </c>
    </row>
    <row r="13" spans="1:13" ht="15.75" x14ac:dyDescent="0.25">
      <c r="A13" s="15"/>
      <c r="B13" s="10"/>
      <c r="C13" s="7"/>
      <c r="D13" s="35" t="s">
        <v>27</v>
      </c>
      <c r="E13" s="109" t="s">
        <v>47</v>
      </c>
      <c r="F13" s="111">
        <v>150</v>
      </c>
      <c r="G13" s="104">
        <v>2.8</v>
      </c>
      <c r="H13" s="104">
        <v>2</v>
      </c>
      <c r="I13" s="104">
        <v>25</v>
      </c>
      <c r="J13" s="104">
        <v>129.19999999999999</v>
      </c>
      <c r="K13" s="103">
        <v>11392</v>
      </c>
      <c r="L13" s="112">
        <v>27.43</v>
      </c>
    </row>
    <row r="14" spans="1:13" ht="15.75" x14ac:dyDescent="0.25">
      <c r="A14" s="15"/>
      <c r="B14" s="10"/>
      <c r="C14" s="7"/>
      <c r="D14" s="35" t="s">
        <v>26</v>
      </c>
      <c r="E14" s="109" t="s">
        <v>48</v>
      </c>
      <c r="F14" s="108">
        <v>90</v>
      </c>
      <c r="G14" s="106">
        <v>8.1999999999999993</v>
      </c>
      <c r="H14" s="106">
        <v>8.4</v>
      </c>
      <c r="I14" s="106">
        <v>36.200000000000003</v>
      </c>
      <c r="J14" s="106">
        <v>244.1</v>
      </c>
      <c r="K14" s="103">
        <v>11715</v>
      </c>
      <c r="L14" s="108">
        <v>73.209999999999994</v>
      </c>
    </row>
    <row r="15" spans="1:13" ht="15.75" x14ac:dyDescent="0.25">
      <c r="A15" s="15"/>
      <c r="B15" s="10"/>
      <c r="C15" s="7"/>
      <c r="D15" s="35" t="s">
        <v>22</v>
      </c>
      <c r="E15" s="109" t="s">
        <v>49</v>
      </c>
      <c r="F15" s="108">
        <v>200</v>
      </c>
      <c r="G15" s="106">
        <v>1.65</v>
      </c>
      <c r="H15" s="106">
        <v>0.15</v>
      </c>
      <c r="I15" s="106">
        <v>11.7</v>
      </c>
      <c r="J15" s="106">
        <v>56</v>
      </c>
      <c r="K15" s="61">
        <v>11342</v>
      </c>
      <c r="L15" s="105">
        <v>5.3</v>
      </c>
    </row>
    <row r="16" spans="1:13" ht="15" x14ac:dyDescent="0.25">
      <c r="A16" s="15"/>
      <c r="B16" s="10"/>
      <c r="C16" s="7"/>
      <c r="D16" s="35" t="s">
        <v>29</v>
      </c>
      <c r="E16" s="107" t="s">
        <v>50</v>
      </c>
      <c r="F16" s="108">
        <v>25</v>
      </c>
      <c r="G16" s="106">
        <v>1.65</v>
      </c>
      <c r="H16" s="106">
        <v>0.15</v>
      </c>
      <c r="I16" s="106">
        <v>11.7</v>
      </c>
      <c r="J16" s="106">
        <v>56</v>
      </c>
      <c r="K16" s="61">
        <v>11335</v>
      </c>
      <c r="L16" s="105">
        <v>2.25</v>
      </c>
    </row>
    <row r="17" spans="1:13" ht="15" x14ac:dyDescent="0.25">
      <c r="A17" s="15"/>
      <c r="B17" s="10"/>
      <c r="C17" s="7"/>
      <c r="D17" s="35" t="s">
        <v>30</v>
      </c>
      <c r="E17" s="107" t="s">
        <v>44</v>
      </c>
      <c r="F17" s="108">
        <v>25</v>
      </c>
      <c r="G17" s="63">
        <v>2.64</v>
      </c>
      <c r="H17" s="63">
        <v>0.48</v>
      </c>
      <c r="I17" s="63">
        <v>16.68</v>
      </c>
      <c r="J17" s="63">
        <v>77.352000000000004</v>
      </c>
      <c r="K17" s="61">
        <v>11336</v>
      </c>
      <c r="L17" s="105">
        <v>2.25</v>
      </c>
    </row>
    <row r="18" spans="1:13" ht="15.75" x14ac:dyDescent="0.25">
      <c r="A18" s="15"/>
      <c r="B18" s="10"/>
      <c r="C18" s="7"/>
      <c r="D18" s="87" t="s">
        <v>23</v>
      </c>
      <c r="E18" s="109" t="s">
        <v>51</v>
      </c>
      <c r="F18" s="103">
        <v>100</v>
      </c>
      <c r="G18" s="106">
        <v>7.5</v>
      </c>
      <c r="H18" s="106">
        <v>6.15</v>
      </c>
      <c r="I18" s="106">
        <v>32.549999999999997</v>
      </c>
      <c r="J18" s="106">
        <v>72</v>
      </c>
      <c r="K18" s="61">
        <v>11337</v>
      </c>
      <c r="L18" s="105">
        <v>22.48</v>
      </c>
    </row>
    <row r="19" spans="1:13" ht="16.5" thickBot="1" x14ac:dyDescent="0.3">
      <c r="A19" s="15"/>
      <c r="B19" s="10"/>
      <c r="C19" s="7"/>
      <c r="D19" s="125"/>
      <c r="E19" s="129"/>
      <c r="F19" s="130"/>
      <c r="G19" s="131"/>
      <c r="H19" s="131"/>
      <c r="I19" s="131"/>
      <c r="J19" s="131"/>
      <c r="K19" s="52"/>
      <c r="L19" s="86">
        <f>SUM(L12:L18)</f>
        <v>162.94999999999999</v>
      </c>
      <c r="M19" s="116"/>
    </row>
    <row r="20" spans="1:13" ht="15.75" thickBot="1" x14ac:dyDescent="0.25">
      <c r="A20" s="15"/>
      <c r="B20" s="10"/>
      <c r="C20" s="49"/>
      <c r="D20" s="43" t="s">
        <v>31</v>
      </c>
      <c r="E20" s="44"/>
      <c r="F20" s="146">
        <f>SUM(F12:F18)</f>
        <v>790</v>
      </c>
      <c r="G20" s="147">
        <f>SUM(G12:G18)</f>
        <v>25.28</v>
      </c>
      <c r="H20" s="147">
        <f>SUM(H12:H18)</f>
        <v>20.330000000000002</v>
      </c>
      <c r="I20" s="147">
        <f>SUM(I12:I18)</f>
        <v>135.38999999999999</v>
      </c>
      <c r="J20" s="147">
        <f>SUM(J12:J18)</f>
        <v>673.65199999999993</v>
      </c>
      <c r="K20" s="113"/>
      <c r="L20" s="114"/>
    </row>
    <row r="21" spans="1:13" ht="15.75" thickBot="1" x14ac:dyDescent="0.25">
      <c r="A21" s="45">
        <f>A6</f>
        <v>1</v>
      </c>
      <c r="B21" s="46">
        <f>B6</f>
        <v>1</v>
      </c>
      <c r="C21" s="158" t="s">
        <v>4</v>
      </c>
      <c r="D21" s="159"/>
      <c r="E21" s="47"/>
      <c r="F21" s="148">
        <f>SUM(F11,F20)</f>
        <v>1295</v>
      </c>
      <c r="G21" s="149">
        <f>SUM(G20,G11)</f>
        <v>37.270000000000003</v>
      </c>
      <c r="H21" s="149">
        <f>SUM(H20,H11)</f>
        <v>40.85</v>
      </c>
      <c r="I21" s="149">
        <f>SUM(I11,I20)</f>
        <v>191.73999999999998</v>
      </c>
      <c r="J21" s="149">
        <f>SUM(J11,J20)</f>
        <v>1057.502</v>
      </c>
      <c r="K21" s="137"/>
      <c r="L21" s="138"/>
    </row>
    <row r="22" spans="1:13" ht="15" x14ac:dyDescent="0.25">
      <c r="A22" s="12">
        <v>1</v>
      </c>
      <c r="B22" s="13">
        <v>2</v>
      </c>
      <c r="C22" s="14" t="s">
        <v>20</v>
      </c>
      <c r="D22" s="31" t="s">
        <v>21</v>
      </c>
      <c r="E22" s="102" t="s">
        <v>52</v>
      </c>
      <c r="F22" s="103" t="s">
        <v>54</v>
      </c>
      <c r="G22" s="104">
        <v>1.65</v>
      </c>
      <c r="H22" s="104">
        <v>14.27</v>
      </c>
      <c r="I22" s="104">
        <v>9.9</v>
      </c>
      <c r="J22" s="104">
        <v>225.33</v>
      </c>
      <c r="K22" s="103">
        <v>11779</v>
      </c>
      <c r="L22" s="105">
        <v>80.27</v>
      </c>
    </row>
    <row r="23" spans="1:13" ht="15" x14ac:dyDescent="0.25">
      <c r="A23" s="15"/>
      <c r="B23" s="10"/>
      <c r="C23" s="7"/>
      <c r="D23" s="35" t="s">
        <v>22</v>
      </c>
      <c r="E23" s="102" t="s">
        <v>49</v>
      </c>
      <c r="F23" s="103">
        <v>200</v>
      </c>
      <c r="G23" s="106">
        <v>1.65</v>
      </c>
      <c r="H23" s="106">
        <v>0.15</v>
      </c>
      <c r="I23" s="106">
        <v>11.7</v>
      </c>
      <c r="J23" s="106">
        <v>56</v>
      </c>
      <c r="K23" s="61">
        <v>11342</v>
      </c>
      <c r="L23" s="105">
        <v>3.38</v>
      </c>
    </row>
    <row r="24" spans="1:13" ht="15" x14ac:dyDescent="0.25">
      <c r="A24" s="15"/>
      <c r="B24" s="10"/>
      <c r="C24" s="7"/>
      <c r="D24" s="87" t="s">
        <v>55</v>
      </c>
      <c r="E24" s="102" t="s">
        <v>53</v>
      </c>
      <c r="F24" s="103">
        <v>25</v>
      </c>
      <c r="G24" s="106">
        <v>7.5</v>
      </c>
      <c r="H24" s="106">
        <v>6.15</v>
      </c>
      <c r="I24" s="106">
        <v>32.549999999999997</v>
      </c>
      <c r="J24" s="106">
        <v>72</v>
      </c>
      <c r="K24" s="61">
        <v>11418</v>
      </c>
      <c r="L24" s="105">
        <v>3.1</v>
      </c>
    </row>
    <row r="25" spans="1:13" ht="15" x14ac:dyDescent="0.25">
      <c r="A25" s="15"/>
      <c r="B25" s="10"/>
      <c r="C25" s="7"/>
      <c r="D25" s="87" t="s">
        <v>30</v>
      </c>
      <c r="E25" s="107" t="s">
        <v>44</v>
      </c>
      <c r="F25" s="108">
        <v>25</v>
      </c>
      <c r="G25" s="63">
        <v>2.64</v>
      </c>
      <c r="H25" s="63">
        <v>0.48</v>
      </c>
      <c r="I25" s="63">
        <v>16.68</v>
      </c>
      <c r="J25" s="63">
        <v>77.352000000000004</v>
      </c>
      <c r="K25" s="61">
        <v>11336</v>
      </c>
      <c r="L25" s="105">
        <v>2.25</v>
      </c>
    </row>
    <row r="26" spans="1:13" ht="15" x14ac:dyDescent="0.25">
      <c r="A26" s="15"/>
      <c r="B26" s="10"/>
      <c r="C26" s="7"/>
      <c r="D26" s="35" t="s">
        <v>23</v>
      </c>
      <c r="E26" s="117" t="s">
        <v>51</v>
      </c>
      <c r="F26" s="111">
        <v>100</v>
      </c>
      <c r="G26" s="63">
        <v>2.64</v>
      </c>
      <c r="H26" s="63">
        <v>0.48</v>
      </c>
      <c r="I26" s="63">
        <v>16.68</v>
      </c>
      <c r="J26" s="63">
        <v>77.352000000000004</v>
      </c>
      <c r="K26" s="61">
        <v>11337</v>
      </c>
      <c r="L26" s="112">
        <v>19.64</v>
      </c>
    </row>
    <row r="27" spans="1:13" ht="15" x14ac:dyDescent="0.25">
      <c r="A27" s="15"/>
      <c r="B27" s="10"/>
      <c r="C27" s="92"/>
      <c r="D27" s="125"/>
      <c r="E27" s="117"/>
      <c r="F27" s="111"/>
      <c r="G27" s="63"/>
      <c r="H27" s="63"/>
      <c r="I27" s="63"/>
      <c r="J27" s="63"/>
      <c r="K27" s="117"/>
      <c r="L27" s="89">
        <f>SUM(L22:L26)</f>
        <v>108.63999999999999</v>
      </c>
      <c r="M27" s="116"/>
    </row>
    <row r="28" spans="1:13" ht="15" x14ac:dyDescent="0.25">
      <c r="A28" s="15"/>
      <c r="B28" s="10"/>
      <c r="C28" s="92"/>
      <c r="D28" s="43" t="s">
        <v>31</v>
      </c>
      <c r="E28" s="115"/>
      <c r="F28" s="64">
        <f>SUM(F21:F25)</f>
        <v>1545</v>
      </c>
      <c r="G28" s="75">
        <f>SUM(G21:G25)</f>
        <v>50.71</v>
      </c>
      <c r="H28" s="75">
        <f>SUM(H21:H25)</f>
        <v>61.9</v>
      </c>
      <c r="I28" s="75">
        <f>SUM(I21:I25)</f>
        <v>262.57</v>
      </c>
      <c r="J28" s="75">
        <f>SUM(J21:J25)</f>
        <v>1488.184</v>
      </c>
      <c r="K28" s="51"/>
      <c r="L28" s="135"/>
      <c r="M28" s="116"/>
    </row>
    <row r="29" spans="1:13" ht="15.75" thickBot="1" x14ac:dyDescent="0.3">
      <c r="A29" s="17">
        <f>A22</f>
        <v>1</v>
      </c>
      <c r="B29" s="9">
        <f>B22</f>
        <v>2</v>
      </c>
      <c r="C29" s="6" t="s">
        <v>24</v>
      </c>
      <c r="D29" s="35" t="s">
        <v>25</v>
      </c>
      <c r="E29" s="102" t="s">
        <v>56</v>
      </c>
      <c r="F29" s="110">
        <v>200</v>
      </c>
      <c r="G29" s="106">
        <v>0.84</v>
      </c>
      <c r="H29" s="106">
        <v>3</v>
      </c>
      <c r="I29" s="106">
        <v>1.56</v>
      </c>
      <c r="J29" s="106">
        <v>39</v>
      </c>
      <c r="K29" s="68">
        <v>11439</v>
      </c>
      <c r="L29" s="63">
        <v>33.6</v>
      </c>
    </row>
    <row r="30" spans="1:13" ht="15" x14ac:dyDescent="0.25">
      <c r="A30" s="15"/>
      <c r="B30" s="10"/>
      <c r="C30" s="7"/>
      <c r="D30" s="31" t="s">
        <v>21</v>
      </c>
      <c r="E30" s="102" t="s">
        <v>57</v>
      </c>
      <c r="F30" s="111">
        <v>200</v>
      </c>
      <c r="G30" s="104">
        <v>2.8</v>
      </c>
      <c r="H30" s="104">
        <v>2</v>
      </c>
      <c r="I30" s="104">
        <v>25</v>
      </c>
      <c r="J30" s="104">
        <v>129.19999999999999</v>
      </c>
      <c r="K30" s="103">
        <v>11530</v>
      </c>
      <c r="L30" s="112">
        <v>92.21</v>
      </c>
    </row>
    <row r="31" spans="1:13" ht="15" x14ac:dyDescent="0.25">
      <c r="A31" s="15"/>
      <c r="B31" s="10"/>
      <c r="C31" s="7"/>
      <c r="D31" s="35" t="s">
        <v>22</v>
      </c>
      <c r="E31" s="102" t="s">
        <v>58</v>
      </c>
      <c r="F31" s="108">
        <v>200</v>
      </c>
      <c r="G31" s="106">
        <v>8.1999999999999993</v>
      </c>
      <c r="H31" s="106">
        <v>8.4</v>
      </c>
      <c r="I31" s="106">
        <v>36.200000000000003</v>
      </c>
      <c r="J31" s="106">
        <v>244.1</v>
      </c>
      <c r="K31" s="103">
        <v>11715</v>
      </c>
      <c r="L31" s="108">
        <v>6.1</v>
      </c>
    </row>
    <row r="32" spans="1:13" ht="15" x14ac:dyDescent="0.25">
      <c r="A32" s="15"/>
      <c r="B32" s="10"/>
      <c r="C32" s="7"/>
      <c r="D32" s="35" t="s">
        <v>29</v>
      </c>
      <c r="E32" s="107" t="s">
        <v>50</v>
      </c>
      <c r="F32" s="108">
        <v>30</v>
      </c>
      <c r="G32" s="106">
        <v>1.65</v>
      </c>
      <c r="H32" s="106">
        <v>0.15</v>
      </c>
      <c r="I32" s="106">
        <v>11.7</v>
      </c>
      <c r="J32" s="106">
        <v>56</v>
      </c>
      <c r="K32" s="61">
        <v>11335</v>
      </c>
      <c r="L32" s="105">
        <v>2.7</v>
      </c>
    </row>
    <row r="33" spans="1:13" ht="15" x14ac:dyDescent="0.25">
      <c r="A33" s="15"/>
      <c r="B33" s="10"/>
      <c r="C33" s="7"/>
      <c r="D33" s="87" t="s">
        <v>30</v>
      </c>
      <c r="E33" s="107" t="s">
        <v>44</v>
      </c>
      <c r="F33" s="108">
        <v>27</v>
      </c>
      <c r="G33" s="63">
        <v>2.64</v>
      </c>
      <c r="H33" s="63">
        <v>0.48</v>
      </c>
      <c r="I33" s="63">
        <v>16.68</v>
      </c>
      <c r="J33" s="63">
        <v>77.352000000000004</v>
      </c>
      <c r="K33" s="61">
        <v>11336</v>
      </c>
      <c r="L33" s="105">
        <v>2.4500000000000002</v>
      </c>
    </row>
    <row r="34" spans="1:13" ht="15" x14ac:dyDescent="0.25">
      <c r="A34" s="15"/>
      <c r="B34" s="10"/>
      <c r="C34" s="7"/>
      <c r="D34" s="35"/>
      <c r="E34" s="102" t="s">
        <v>59</v>
      </c>
      <c r="F34" s="108">
        <v>80</v>
      </c>
      <c r="G34" s="104">
        <v>8.6</v>
      </c>
      <c r="H34" s="104">
        <v>9</v>
      </c>
      <c r="I34" s="104">
        <v>53.3</v>
      </c>
      <c r="J34" s="104">
        <v>331</v>
      </c>
      <c r="K34" s="61">
        <v>12222</v>
      </c>
      <c r="L34" s="105">
        <v>25.89</v>
      </c>
    </row>
    <row r="35" spans="1:13" ht="15.75" hidden="1" x14ac:dyDescent="0.25">
      <c r="A35" s="15"/>
      <c r="B35" s="10"/>
      <c r="C35" s="7"/>
      <c r="D35" s="35" t="s">
        <v>30</v>
      </c>
      <c r="E35" s="30" t="s">
        <v>37</v>
      </c>
      <c r="F35" s="33">
        <v>40</v>
      </c>
      <c r="G35" s="33">
        <v>2.64</v>
      </c>
      <c r="H35" s="33">
        <v>0.48</v>
      </c>
      <c r="I35" s="63">
        <v>16.68</v>
      </c>
      <c r="J35" s="63">
        <v>77.352000000000004</v>
      </c>
      <c r="K35" s="50"/>
      <c r="L35" s="54"/>
    </row>
    <row r="36" spans="1:13" ht="15.75" thickBot="1" x14ac:dyDescent="0.3">
      <c r="A36" s="15"/>
      <c r="B36" s="10"/>
      <c r="C36" s="7"/>
      <c r="D36" s="125"/>
      <c r="E36" s="29"/>
      <c r="F36" s="126"/>
      <c r="G36" s="126"/>
      <c r="H36" s="126"/>
      <c r="I36" s="62"/>
      <c r="J36" s="62"/>
      <c r="K36" s="127"/>
      <c r="L36" s="86">
        <f>SUM(L28:L34)</f>
        <v>162.94999999999999</v>
      </c>
    </row>
    <row r="37" spans="1:13" ht="15.75" thickBot="1" x14ac:dyDescent="0.25">
      <c r="A37" s="15"/>
      <c r="B37" s="10"/>
      <c r="C37" s="49"/>
      <c r="D37" s="43" t="s">
        <v>31</v>
      </c>
      <c r="E37" s="44"/>
      <c r="F37" s="66">
        <f>SUM(F29:F35)</f>
        <v>777</v>
      </c>
      <c r="G37" s="74">
        <f>SUM(G29:G35)</f>
        <v>27.369999999999997</v>
      </c>
      <c r="H37" s="74">
        <f>SUM(H29:H35)</f>
        <v>23.51</v>
      </c>
      <c r="I37" s="74">
        <f>SUM(I29:I35)</f>
        <v>161.12</v>
      </c>
      <c r="J37" s="74">
        <f>SUM(J29:J35)</f>
        <v>954.00399999999991</v>
      </c>
      <c r="K37" s="53"/>
      <c r="L37" s="134"/>
    </row>
    <row r="38" spans="1:13" ht="15.75" customHeight="1" thickBot="1" x14ac:dyDescent="0.25">
      <c r="A38" s="45">
        <f>A22</f>
        <v>1</v>
      </c>
      <c r="B38" s="46">
        <f>B22</f>
        <v>2</v>
      </c>
      <c r="C38" s="158" t="s">
        <v>4</v>
      </c>
      <c r="D38" s="159"/>
      <c r="E38" s="47"/>
      <c r="F38" s="67">
        <f>SUM(F28,F37)</f>
        <v>2322</v>
      </c>
      <c r="G38" s="82">
        <f>SUM(G28,G37)</f>
        <v>78.08</v>
      </c>
      <c r="H38" s="82">
        <f>SUM(H28,H37)</f>
        <v>85.41</v>
      </c>
      <c r="I38" s="82">
        <f>SUM(I28,I37)</f>
        <v>423.69</v>
      </c>
      <c r="J38" s="82">
        <f>SUM(J28,J37)</f>
        <v>2442.1880000000001</v>
      </c>
      <c r="K38" s="118"/>
      <c r="L38" s="119"/>
    </row>
    <row r="39" spans="1:13" ht="15" x14ac:dyDescent="0.25">
      <c r="A39" s="12">
        <v>1</v>
      </c>
      <c r="B39" s="13">
        <v>3</v>
      </c>
      <c r="C39" s="14" t="s">
        <v>20</v>
      </c>
      <c r="D39" s="87" t="s">
        <v>27</v>
      </c>
      <c r="E39" s="102" t="s">
        <v>47</v>
      </c>
      <c r="F39" s="103">
        <v>150</v>
      </c>
      <c r="G39" s="106">
        <v>3.5</v>
      </c>
      <c r="H39" s="106">
        <v>2.7</v>
      </c>
      <c r="I39" s="106">
        <v>22.4</v>
      </c>
      <c r="J39" s="106">
        <v>131</v>
      </c>
      <c r="K39" s="103">
        <v>11413</v>
      </c>
      <c r="L39" s="105">
        <v>22.08</v>
      </c>
    </row>
    <row r="40" spans="1:13" ht="15" x14ac:dyDescent="0.25">
      <c r="A40" s="15"/>
      <c r="B40" s="10"/>
      <c r="C40" s="7"/>
      <c r="D40" s="35" t="s">
        <v>26</v>
      </c>
      <c r="E40" s="102" t="s">
        <v>60</v>
      </c>
      <c r="F40" s="103">
        <v>100</v>
      </c>
      <c r="G40" s="106">
        <v>8.1999999999999993</v>
      </c>
      <c r="H40" s="106">
        <v>8.4</v>
      </c>
      <c r="I40" s="106">
        <v>36.200000000000003</v>
      </c>
      <c r="J40" s="106">
        <v>244.1</v>
      </c>
      <c r="K40" s="103">
        <v>11547</v>
      </c>
      <c r="L40" s="105">
        <v>71.55</v>
      </c>
    </row>
    <row r="41" spans="1:13" ht="15" x14ac:dyDescent="0.25">
      <c r="A41" s="15"/>
      <c r="B41" s="10"/>
      <c r="C41" s="7"/>
      <c r="D41" s="87" t="s">
        <v>39</v>
      </c>
      <c r="E41" s="102" t="s">
        <v>61</v>
      </c>
      <c r="F41" s="103">
        <v>40</v>
      </c>
      <c r="G41" s="106">
        <v>0.4</v>
      </c>
      <c r="H41" s="106">
        <v>0.72</v>
      </c>
      <c r="I41" s="106">
        <v>2.56</v>
      </c>
      <c r="J41" s="106">
        <v>18.399999999999999</v>
      </c>
      <c r="K41" s="103">
        <v>11550</v>
      </c>
      <c r="L41" s="105">
        <v>4.41</v>
      </c>
    </row>
    <row r="42" spans="1:13" ht="15" x14ac:dyDescent="0.25">
      <c r="A42" s="15"/>
      <c r="B42" s="10"/>
      <c r="C42" s="7"/>
      <c r="D42" s="35" t="s">
        <v>22</v>
      </c>
      <c r="E42" s="102" t="s">
        <v>58</v>
      </c>
      <c r="F42" s="108">
        <v>200</v>
      </c>
      <c r="G42" s="106">
        <v>8.1999999999999993</v>
      </c>
      <c r="H42" s="106">
        <v>8.4</v>
      </c>
      <c r="I42" s="106">
        <v>36.200000000000003</v>
      </c>
      <c r="J42" s="106">
        <v>244.1</v>
      </c>
      <c r="K42" s="103">
        <v>11343</v>
      </c>
      <c r="L42" s="105">
        <v>6.1</v>
      </c>
    </row>
    <row r="43" spans="1:13" ht="15" x14ac:dyDescent="0.25">
      <c r="A43" s="15"/>
      <c r="B43" s="10"/>
      <c r="C43" s="7"/>
      <c r="D43" s="87" t="s">
        <v>55</v>
      </c>
      <c r="E43" s="102" t="s">
        <v>53</v>
      </c>
      <c r="F43" s="108">
        <v>25</v>
      </c>
      <c r="G43" s="106">
        <v>7.5</v>
      </c>
      <c r="H43" s="106">
        <v>6.15</v>
      </c>
      <c r="I43" s="106">
        <v>32.549999999999997</v>
      </c>
      <c r="J43" s="106">
        <v>72</v>
      </c>
      <c r="K43" s="103">
        <v>11418</v>
      </c>
      <c r="L43" s="105">
        <v>2.25</v>
      </c>
    </row>
    <row r="44" spans="1:13" ht="15" x14ac:dyDescent="0.25">
      <c r="A44" s="15"/>
      <c r="B44" s="10"/>
      <c r="C44" s="7"/>
      <c r="D44" s="87" t="s">
        <v>30</v>
      </c>
      <c r="E44" s="107" t="s">
        <v>44</v>
      </c>
      <c r="F44" s="108">
        <v>25</v>
      </c>
      <c r="G44" s="63">
        <v>2.64</v>
      </c>
      <c r="H44" s="63">
        <v>0.48</v>
      </c>
      <c r="I44" s="63">
        <v>16.68</v>
      </c>
      <c r="J44" s="63">
        <v>77.352000000000004</v>
      </c>
      <c r="K44" s="103">
        <v>11336</v>
      </c>
      <c r="L44" s="105">
        <v>2.25</v>
      </c>
    </row>
    <row r="45" spans="1:13" ht="15.75" x14ac:dyDescent="0.25">
      <c r="A45" s="15"/>
      <c r="B45" s="10"/>
      <c r="C45" s="7"/>
      <c r="D45" s="32"/>
      <c r="E45" s="107"/>
      <c r="F45" s="108"/>
      <c r="G45" s="63"/>
      <c r="H45" s="63"/>
      <c r="I45" s="63"/>
      <c r="J45" s="63"/>
      <c r="K45" s="132"/>
      <c r="L45" s="88">
        <f>SUM(L38:L43)</f>
        <v>106.38999999999999</v>
      </c>
      <c r="M45" s="116"/>
    </row>
    <row r="46" spans="1:13" ht="15.75" x14ac:dyDescent="0.25">
      <c r="A46" s="16"/>
      <c r="B46" s="11"/>
      <c r="C46" s="5"/>
      <c r="D46" s="37" t="s">
        <v>31</v>
      </c>
      <c r="E46" s="38"/>
      <c r="F46" s="64">
        <f>SUM(F39:F44)</f>
        <v>540</v>
      </c>
      <c r="G46" s="94">
        <f>SUM(G39:G45)</f>
        <v>30.439999999999998</v>
      </c>
      <c r="H46" s="75">
        <f>SUM(H39:H44)</f>
        <v>26.850000000000005</v>
      </c>
      <c r="I46" s="75">
        <f>SUM(I39:I44)</f>
        <v>146.59000000000003</v>
      </c>
      <c r="J46" s="75">
        <f>SUM(J39:J44)</f>
        <v>786.952</v>
      </c>
      <c r="K46" s="65"/>
      <c r="L46" s="133"/>
    </row>
    <row r="47" spans="1:13" ht="15" x14ac:dyDescent="0.25">
      <c r="A47" s="17">
        <f>A39</f>
        <v>1</v>
      </c>
      <c r="B47" s="9">
        <f>B39</f>
        <v>3</v>
      </c>
      <c r="C47" s="6" t="s">
        <v>24</v>
      </c>
      <c r="D47" s="35" t="s">
        <v>25</v>
      </c>
      <c r="E47" s="102" t="s">
        <v>62</v>
      </c>
      <c r="F47" s="103">
        <v>200</v>
      </c>
      <c r="G47" s="106">
        <v>0.84</v>
      </c>
      <c r="H47" s="106">
        <v>3</v>
      </c>
      <c r="I47" s="106">
        <v>1.56</v>
      </c>
      <c r="J47" s="106">
        <v>39</v>
      </c>
      <c r="K47" s="68">
        <v>11386</v>
      </c>
      <c r="L47" s="104">
        <v>33.6</v>
      </c>
    </row>
    <row r="48" spans="1:13" ht="15" x14ac:dyDescent="0.25">
      <c r="A48" s="15"/>
      <c r="B48" s="10"/>
      <c r="C48" s="7"/>
      <c r="D48" s="145" t="s">
        <v>27</v>
      </c>
      <c r="E48" s="102" t="s">
        <v>63</v>
      </c>
      <c r="F48" s="108">
        <v>150</v>
      </c>
      <c r="G48" s="104">
        <v>3</v>
      </c>
      <c r="H48" s="104">
        <v>2.6</v>
      </c>
      <c r="I48" s="104">
        <v>13.3</v>
      </c>
      <c r="J48" s="104">
        <v>90</v>
      </c>
      <c r="K48" s="61">
        <v>11397</v>
      </c>
      <c r="L48" s="105">
        <v>20.96</v>
      </c>
    </row>
    <row r="49" spans="1:12" ht="15" x14ac:dyDescent="0.25">
      <c r="A49" s="15"/>
      <c r="B49" s="10"/>
      <c r="C49" s="7"/>
      <c r="D49" s="35" t="s">
        <v>26</v>
      </c>
      <c r="E49" s="102" t="s">
        <v>40</v>
      </c>
      <c r="F49" s="108">
        <v>90</v>
      </c>
      <c r="G49" s="106">
        <v>17.399999999999999</v>
      </c>
      <c r="H49" s="106">
        <v>31.68</v>
      </c>
      <c r="I49" s="106">
        <v>27.5</v>
      </c>
      <c r="J49" s="106">
        <v>354.2</v>
      </c>
      <c r="K49" s="61">
        <v>11397</v>
      </c>
      <c r="L49" s="108">
        <v>78.7</v>
      </c>
    </row>
    <row r="50" spans="1:12" ht="15" x14ac:dyDescent="0.25">
      <c r="A50" s="15"/>
      <c r="B50" s="10"/>
      <c r="C50" s="7"/>
      <c r="D50" s="35" t="s">
        <v>22</v>
      </c>
      <c r="E50" s="102" t="s">
        <v>49</v>
      </c>
      <c r="F50" s="108">
        <v>200</v>
      </c>
      <c r="G50" s="106">
        <v>7.5</v>
      </c>
      <c r="H50" s="106">
        <v>6.15</v>
      </c>
      <c r="I50" s="106">
        <v>32.549999999999997</v>
      </c>
      <c r="J50" s="106">
        <v>219</v>
      </c>
      <c r="K50" s="61">
        <v>11342</v>
      </c>
      <c r="L50" s="105">
        <v>3.38</v>
      </c>
    </row>
    <row r="51" spans="1:12" ht="15" x14ac:dyDescent="0.25">
      <c r="A51" s="15"/>
      <c r="B51" s="10"/>
      <c r="C51" s="7"/>
      <c r="D51" s="35"/>
      <c r="E51" s="117" t="s">
        <v>59</v>
      </c>
      <c r="F51" s="111">
        <v>80</v>
      </c>
      <c r="G51" s="124">
        <v>6.88</v>
      </c>
      <c r="H51" s="124">
        <v>6.15</v>
      </c>
      <c r="I51" s="124">
        <v>32.549999999999997</v>
      </c>
      <c r="J51" s="124">
        <v>219</v>
      </c>
      <c r="K51" s="61">
        <v>11345</v>
      </c>
      <c r="L51" s="112">
        <v>22.71</v>
      </c>
    </row>
    <row r="52" spans="1:12" ht="15" x14ac:dyDescent="0.25">
      <c r="A52" s="15"/>
      <c r="B52" s="10"/>
      <c r="C52" s="7"/>
      <c r="D52" s="35" t="s">
        <v>29</v>
      </c>
      <c r="E52" s="107" t="s">
        <v>50</v>
      </c>
      <c r="F52" s="108">
        <v>20</v>
      </c>
      <c r="G52" s="106">
        <v>1.32</v>
      </c>
      <c r="H52" s="106">
        <v>0.12</v>
      </c>
      <c r="I52" s="106">
        <v>9.36</v>
      </c>
      <c r="J52" s="106">
        <v>44.8</v>
      </c>
      <c r="K52" s="61">
        <v>11335</v>
      </c>
      <c r="L52" s="105">
        <v>1.8</v>
      </c>
    </row>
    <row r="53" spans="1:12" ht="15" x14ac:dyDescent="0.25">
      <c r="A53" s="15"/>
      <c r="B53" s="10"/>
      <c r="C53" s="7"/>
      <c r="D53" s="35" t="s">
        <v>30</v>
      </c>
      <c r="E53" s="107" t="s">
        <v>44</v>
      </c>
      <c r="F53" s="108">
        <v>20</v>
      </c>
      <c r="G53" s="63">
        <v>2.64</v>
      </c>
      <c r="H53" s="63">
        <v>0.48</v>
      </c>
      <c r="I53" s="63">
        <v>16.68</v>
      </c>
      <c r="J53" s="63">
        <v>77.352000000000004</v>
      </c>
      <c r="K53" s="61">
        <v>11336</v>
      </c>
      <c r="L53" s="105">
        <v>1.8</v>
      </c>
    </row>
    <row r="54" spans="1:12" ht="15.75" x14ac:dyDescent="0.25">
      <c r="A54" s="15"/>
      <c r="B54" s="10"/>
      <c r="C54" s="7"/>
      <c r="D54" s="39"/>
      <c r="E54" s="36"/>
      <c r="F54" s="33"/>
      <c r="G54" s="33"/>
      <c r="H54" s="33"/>
      <c r="I54" s="33"/>
      <c r="J54" s="33"/>
      <c r="K54" s="50"/>
      <c r="L54" s="95">
        <f>SUM(L47:L53)</f>
        <v>162.95000000000002</v>
      </c>
    </row>
    <row r="55" spans="1:12" ht="16.5" thickBot="1" x14ac:dyDescent="0.3">
      <c r="A55" s="15"/>
      <c r="B55" s="10"/>
      <c r="C55" s="7"/>
      <c r="D55" s="43" t="s">
        <v>31</v>
      </c>
      <c r="E55" s="44"/>
      <c r="F55" s="66">
        <f>SUM(F47:F54)</f>
        <v>760</v>
      </c>
      <c r="G55" s="74">
        <f>SUM(G47:G54)</f>
        <v>39.58</v>
      </c>
      <c r="H55" s="74">
        <f>SUM(H47:H53)</f>
        <v>50.179999999999993</v>
      </c>
      <c r="I55" s="96">
        <f>SUM(I47:I53)</f>
        <v>133.5</v>
      </c>
      <c r="J55" s="78">
        <f>SUM(J47:J53)</f>
        <v>1043.3520000000001</v>
      </c>
      <c r="K55" s="120"/>
      <c r="L55" s="121"/>
    </row>
    <row r="56" spans="1:12" ht="15.75" customHeight="1" thickBot="1" x14ac:dyDescent="0.3">
      <c r="A56" s="45">
        <f>A39</f>
        <v>1</v>
      </c>
      <c r="B56" s="46">
        <f>B39</f>
        <v>3</v>
      </c>
      <c r="C56" s="160" t="s">
        <v>4</v>
      </c>
      <c r="D56" s="161"/>
      <c r="E56" s="79"/>
      <c r="F56" s="80">
        <f>SUM(F46,F55)</f>
        <v>1300</v>
      </c>
      <c r="G56" s="98">
        <f>SUM(G55,G46)</f>
        <v>70.02</v>
      </c>
      <c r="H56" s="97">
        <f>SUM(H46,H55)</f>
        <v>77.03</v>
      </c>
      <c r="I56" s="99">
        <f>SUM(I46,I55)</f>
        <v>280.09000000000003</v>
      </c>
      <c r="J56" s="81">
        <f>SUM(J46,J55)</f>
        <v>1830.3040000000001</v>
      </c>
      <c r="K56" s="122"/>
      <c r="L56" s="123"/>
    </row>
    <row r="57" spans="1:12" ht="15" x14ac:dyDescent="0.25">
      <c r="A57" s="12">
        <v>1</v>
      </c>
      <c r="B57" s="13">
        <v>4</v>
      </c>
      <c r="C57" s="14" t="s">
        <v>20</v>
      </c>
      <c r="D57" s="144" t="s">
        <v>96</v>
      </c>
      <c r="E57" s="102" t="s">
        <v>64</v>
      </c>
      <c r="F57" s="103">
        <v>35</v>
      </c>
      <c r="G57" s="104">
        <v>1.65</v>
      </c>
      <c r="H57" s="104">
        <v>14.27</v>
      </c>
      <c r="I57" s="104">
        <v>9.9</v>
      </c>
      <c r="J57" s="104">
        <v>174.5968</v>
      </c>
      <c r="K57" s="103">
        <v>11362</v>
      </c>
      <c r="L57" s="105">
        <v>35.520000000000003</v>
      </c>
    </row>
    <row r="58" spans="1:12" ht="15" x14ac:dyDescent="0.25">
      <c r="A58" s="15"/>
      <c r="B58" s="10"/>
      <c r="C58" s="7"/>
      <c r="D58" s="32" t="s">
        <v>21</v>
      </c>
      <c r="E58" s="102" t="s">
        <v>65</v>
      </c>
      <c r="F58" s="103">
        <v>150</v>
      </c>
      <c r="G58" s="104">
        <v>5.0999999999999996</v>
      </c>
      <c r="H58" s="104">
        <v>6.5</v>
      </c>
      <c r="I58" s="104">
        <v>24.7</v>
      </c>
      <c r="J58" s="104">
        <v>181</v>
      </c>
      <c r="K58" s="103">
        <v>11775</v>
      </c>
      <c r="L58" s="105">
        <v>24.9</v>
      </c>
    </row>
    <row r="59" spans="1:12" ht="15" x14ac:dyDescent="0.25">
      <c r="A59" s="15"/>
      <c r="B59" s="10"/>
      <c r="C59" s="7"/>
      <c r="D59" s="35" t="s">
        <v>22</v>
      </c>
      <c r="E59" s="102" t="s">
        <v>66</v>
      </c>
      <c r="F59" s="103">
        <v>200</v>
      </c>
      <c r="G59" s="104">
        <v>1.4</v>
      </c>
      <c r="H59" s="104">
        <v>1.1000000000000001</v>
      </c>
      <c r="I59" s="104">
        <v>16.600000000000001</v>
      </c>
      <c r="J59" s="104">
        <v>79</v>
      </c>
      <c r="K59" s="103">
        <v>11339</v>
      </c>
      <c r="L59" s="105">
        <v>15.82</v>
      </c>
    </row>
    <row r="60" spans="1:12" ht="15" x14ac:dyDescent="0.25">
      <c r="A60" s="15"/>
      <c r="B60" s="10"/>
      <c r="C60" s="7"/>
      <c r="D60" s="35"/>
      <c r="E60" s="107" t="s">
        <v>67</v>
      </c>
      <c r="F60" s="108">
        <v>125</v>
      </c>
      <c r="G60" s="104">
        <v>5.0999999999999996</v>
      </c>
      <c r="H60" s="104">
        <v>1.9</v>
      </c>
      <c r="I60" s="104">
        <v>7.4</v>
      </c>
      <c r="J60" s="104">
        <v>70</v>
      </c>
      <c r="K60" s="103">
        <v>11418</v>
      </c>
      <c r="L60" s="105">
        <v>32.4</v>
      </c>
    </row>
    <row r="61" spans="1:12" ht="15" x14ac:dyDescent="0.25">
      <c r="A61" s="15"/>
      <c r="B61" s="10"/>
      <c r="C61" s="7"/>
      <c r="D61" s="32"/>
      <c r="E61" s="139"/>
      <c r="F61" s="140"/>
      <c r="G61" s="140"/>
      <c r="H61" s="140"/>
      <c r="I61" s="140"/>
      <c r="J61" s="140"/>
      <c r="K61" s="141"/>
      <c r="L61" s="150">
        <f>SUM(L57:L60)</f>
        <v>108.64000000000001</v>
      </c>
    </row>
    <row r="62" spans="1:12" ht="15.75" x14ac:dyDescent="0.25">
      <c r="A62" s="16"/>
      <c r="B62" s="11"/>
      <c r="C62" s="5"/>
      <c r="D62" s="37" t="s">
        <v>31</v>
      </c>
      <c r="E62" s="38"/>
      <c r="F62" s="64">
        <f>SUM(F57:F61)</f>
        <v>510</v>
      </c>
      <c r="G62" s="75">
        <f>SUM(G57:G61)</f>
        <v>13.25</v>
      </c>
      <c r="H62" s="75">
        <f>SUM(H57:H60)</f>
        <v>23.77</v>
      </c>
      <c r="I62" s="75">
        <f>SUM(I57:I60)</f>
        <v>58.6</v>
      </c>
      <c r="J62" s="75">
        <f>SUM(J57:J60)</f>
        <v>504.59680000000003</v>
      </c>
      <c r="K62" s="70"/>
      <c r="L62" s="55"/>
    </row>
    <row r="63" spans="1:12" ht="15" x14ac:dyDescent="0.25">
      <c r="A63" s="17">
        <f>A57</f>
        <v>1</v>
      </c>
      <c r="B63" s="9">
        <f>B57</f>
        <v>4</v>
      </c>
      <c r="C63" s="6" t="s">
        <v>24</v>
      </c>
      <c r="D63" s="35" t="s">
        <v>25</v>
      </c>
      <c r="E63" s="102" t="s">
        <v>38</v>
      </c>
      <c r="F63" s="103">
        <v>200</v>
      </c>
      <c r="G63" s="106">
        <v>0.84</v>
      </c>
      <c r="H63" s="106">
        <v>3</v>
      </c>
      <c r="I63" s="106">
        <v>1.56</v>
      </c>
      <c r="J63" s="106">
        <v>39</v>
      </c>
      <c r="K63" s="68">
        <v>11386</v>
      </c>
      <c r="L63" s="104">
        <v>33.6</v>
      </c>
    </row>
    <row r="64" spans="1:12" ht="15" x14ac:dyDescent="0.25">
      <c r="A64" s="15"/>
      <c r="B64" s="10"/>
      <c r="C64" s="7"/>
      <c r="D64" s="87" t="s">
        <v>27</v>
      </c>
      <c r="E64" s="102" t="s">
        <v>68</v>
      </c>
      <c r="F64" s="108">
        <v>150</v>
      </c>
      <c r="G64" s="106">
        <v>2.2000000000000002</v>
      </c>
      <c r="H64" s="106">
        <v>2.8</v>
      </c>
      <c r="I64" s="106">
        <v>14.1</v>
      </c>
      <c r="J64" s="106">
        <v>92</v>
      </c>
      <c r="K64" s="61">
        <v>11397</v>
      </c>
      <c r="L64" s="108">
        <v>26.78</v>
      </c>
    </row>
    <row r="65" spans="1:12" ht="15" x14ac:dyDescent="0.25">
      <c r="A65" s="15"/>
      <c r="B65" s="10"/>
      <c r="C65" s="7"/>
      <c r="D65" s="35" t="s">
        <v>26</v>
      </c>
      <c r="E65" s="102" t="s">
        <v>69</v>
      </c>
      <c r="F65" s="108">
        <v>100</v>
      </c>
      <c r="G65" s="104">
        <v>16</v>
      </c>
      <c r="H65" s="104">
        <v>7.46</v>
      </c>
      <c r="I65" s="104">
        <v>11.15</v>
      </c>
      <c r="J65" s="104">
        <v>180.28</v>
      </c>
      <c r="K65" s="61">
        <v>11397</v>
      </c>
      <c r="L65" s="105">
        <v>74.37</v>
      </c>
    </row>
    <row r="66" spans="1:12" ht="15" x14ac:dyDescent="0.25">
      <c r="A66" s="15"/>
      <c r="B66" s="10"/>
      <c r="C66" s="7"/>
      <c r="D66" s="87" t="s">
        <v>28</v>
      </c>
      <c r="E66" s="102" t="s">
        <v>70</v>
      </c>
      <c r="F66" s="108">
        <v>200</v>
      </c>
      <c r="G66" s="106">
        <v>7.5</v>
      </c>
      <c r="H66" s="106">
        <v>6.15</v>
      </c>
      <c r="I66" s="106">
        <v>32.549999999999997</v>
      </c>
      <c r="J66" s="106">
        <v>219</v>
      </c>
      <c r="K66" s="61">
        <v>11342</v>
      </c>
      <c r="L66" s="105">
        <v>11.9</v>
      </c>
    </row>
    <row r="67" spans="1:12" ht="15" x14ac:dyDescent="0.25">
      <c r="A67" s="15"/>
      <c r="B67" s="10"/>
      <c r="C67" s="7"/>
      <c r="D67" s="35" t="s">
        <v>29</v>
      </c>
      <c r="E67" s="107" t="s">
        <v>50</v>
      </c>
      <c r="F67" s="108">
        <v>20</v>
      </c>
      <c r="G67" s="106">
        <v>1.32</v>
      </c>
      <c r="H67" s="106">
        <v>0.12</v>
      </c>
      <c r="I67" s="106">
        <v>9.36</v>
      </c>
      <c r="J67" s="106">
        <v>44.8</v>
      </c>
      <c r="K67" s="61">
        <v>11335</v>
      </c>
      <c r="L67" s="105">
        <v>1.8</v>
      </c>
    </row>
    <row r="68" spans="1:12" ht="15" x14ac:dyDescent="0.25">
      <c r="A68" s="15"/>
      <c r="B68" s="10"/>
      <c r="C68" s="7"/>
      <c r="D68" s="35" t="s">
        <v>30</v>
      </c>
      <c r="E68" s="107" t="s">
        <v>44</v>
      </c>
      <c r="F68" s="108">
        <v>20</v>
      </c>
      <c r="G68" s="63">
        <v>2.64</v>
      </c>
      <c r="H68" s="63">
        <v>0.48</v>
      </c>
      <c r="I68" s="63">
        <v>16.68</v>
      </c>
      <c r="J68" s="63">
        <v>77.352000000000004</v>
      </c>
      <c r="K68" s="61">
        <v>11336</v>
      </c>
      <c r="L68" s="105">
        <v>1.8</v>
      </c>
    </row>
    <row r="69" spans="1:12" ht="15" x14ac:dyDescent="0.25">
      <c r="A69" s="15"/>
      <c r="B69" s="10"/>
      <c r="C69" s="7"/>
      <c r="D69" s="35"/>
      <c r="E69" s="102" t="s">
        <v>51</v>
      </c>
      <c r="F69" s="103">
        <v>100</v>
      </c>
      <c r="G69" s="106">
        <v>2.6</v>
      </c>
      <c r="H69" s="106">
        <v>1.3</v>
      </c>
      <c r="I69" s="106">
        <v>63.7</v>
      </c>
      <c r="J69" s="106">
        <v>276.89999999999998</v>
      </c>
      <c r="K69" s="103" t="s">
        <v>71</v>
      </c>
      <c r="L69" s="105">
        <v>12.7</v>
      </c>
    </row>
    <row r="70" spans="1:12" ht="15" x14ac:dyDescent="0.25">
      <c r="A70" s="15"/>
      <c r="B70" s="10"/>
      <c r="C70" s="7"/>
      <c r="D70" s="39"/>
      <c r="E70" s="40"/>
      <c r="F70" s="41"/>
      <c r="G70" s="41"/>
      <c r="H70" s="41"/>
      <c r="I70" s="41"/>
      <c r="J70" s="41"/>
      <c r="K70" s="42"/>
      <c r="L70" s="150">
        <f>SUM(L63:L69)</f>
        <v>162.95000000000002</v>
      </c>
    </row>
    <row r="71" spans="1:12" ht="16.5" thickBot="1" x14ac:dyDescent="0.3">
      <c r="A71" s="15"/>
      <c r="B71" s="10"/>
      <c r="C71" s="7"/>
      <c r="D71" s="43" t="s">
        <v>31</v>
      </c>
      <c r="E71" s="44"/>
      <c r="F71" s="66">
        <f>SUM(F63:F69)</f>
        <v>790</v>
      </c>
      <c r="G71" s="74">
        <f>SUM(G63:G70)</f>
        <v>33.1</v>
      </c>
      <c r="H71" s="74">
        <f>SUM(H63:H69)</f>
        <v>21.310000000000002</v>
      </c>
      <c r="I71" s="74">
        <f>SUM(I63:I69)</f>
        <v>149.10000000000002</v>
      </c>
      <c r="J71" s="74">
        <f>SUM(J63:J69)</f>
        <v>929.33199999999988</v>
      </c>
      <c r="K71" s="71"/>
      <c r="L71" s="56"/>
    </row>
    <row r="72" spans="1:12" ht="15.75" customHeight="1" thickBot="1" x14ac:dyDescent="0.3">
      <c r="A72" s="45">
        <f>A57</f>
        <v>1</v>
      </c>
      <c r="B72" s="46">
        <f>B57</f>
        <v>4</v>
      </c>
      <c r="C72" s="160" t="s">
        <v>4</v>
      </c>
      <c r="D72" s="161"/>
      <c r="E72" s="48"/>
      <c r="F72" s="72">
        <f>SUM(F62,F71)</f>
        <v>1300</v>
      </c>
      <c r="G72" s="83">
        <f>SUM(G71,G62)</f>
        <v>46.35</v>
      </c>
      <c r="H72" s="83">
        <f>SUM(H62,H71)</f>
        <v>45.08</v>
      </c>
      <c r="I72" s="83">
        <f>SUM(I62,I71)</f>
        <v>207.70000000000002</v>
      </c>
      <c r="J72" s="83">
        <f>SUM(J62,J71)</f>
        <v>1433.9287999999999</v>
      </c>
      <c r="K72" s="72"/>
      <c r="L72" s="58"/>
    </row>
    <row r="73" spans="1:12" ht="15" x14ac:dyDescent="0.25">
      <c r="A73" s="12">
        <v>1</v>
      </c>
      <c r="B73" s="13">
        <v>5</v>
      </c>
      <c r="C73" s="14" t="s">
        <v>20</v>
      </c>
      <c r="D73" s="145" t="s">
        <v>97</v>
      </c>
      <c r="E73" s="102" t="s">
        <v>72</v>
      </c>
      <c r="F73" s="103">
        <v>150</v>
      </c>
      <c r="G73" s="104">
        <v>1.65</v>
      </c>
      <c r="H73" s="104">
        <v>14.27</v>
      </c>
      <c r="I73" s="104">
        <v>9.9</v>
      </c>
      <c r="J73" s="104">
        <v>174.5968</v>
      </c>
      <c r="K73" s="103">
        <v>13358</v>
      </c>
      <c r="L73" s="105">
        <v>72.61</v>
      </c>
    </row>
    <row r="74" spans="1:12" ht="15" x14ac:dyDescent="0.25">
      <c r="A74" s="15"/>
      <c r="B74" s="10"/>
      <c r="C74" s="7"/>
      <c r="D74" s="35" t="s">
        <v>22</v>
      </c>
      <c r="E74" s="102" t="s">
        <v>73</v>
      </c>
      <c r="F74" s="103">
        <v>200</v>
      </c>
      <c r="G74" s="104">
        <v>5.0999999999999996</v>
      </c>
      <c r="H74" s="104">
        <v>6.5</v>
      </c>
      <c r="I74" s="104">
        <v>24.7</v>
      </c>
      <c r="J74" s="104">
        <v>181</v>
      </c>
      <c r="K74" s="103">
        <v>11344</v>
      </c>
      <c r="L74" s="105">
        <v>8</v>
      </c>
    </row>
    <row r="75" spans="1:12" ht="15" x14ac:dyDescent="0.25">
      <c r="A75" s="15"/>
      <c r="B75" s="10"/>
      <c r="C75" s="7"/>
      <c r="D75" s="87" t="s">
        <v>23</v>
      </c>
      <c r="E75" s="102" t="s">
        <v>51</v>
      </c>
      <c r="F75" s="103">
        <v>100</v>
      </c>
      <c r="G75" s="104">
        <v>1.4</v>
      </c>
      <c r="H75" s="104">
        <v>1.1000000000000001</v>
      </c>
      <c r="I75" s="104">
        <v>16.600000000000001</v>
      </c>
      <c r="J75" s="104">
        <v>79</v>
      </c>
      <c r="K75" s="103">
        <v>11337</v>
      </c>
      <c r="L75" s="105">
        <v>22.72</v>
      </c>
    </row>
    <row r="76" spans="1:12" ht="15" x14ac:dyDescent="0.25">
      <c r="A76" s="15"/>
      <c r="B76" s="10"/>
      <c r="C76" s="7"/>
      <c r="D76" s="87" t="s">
        <v>55</v>
      </c>
      <c r="E76" s="102" t="s">
        <v>53</v>
      </c>
      <c r="F76" s="108">
        <v>25</v>
      </c>
      <c r="G76" s="104">
        <v>5.0999999999999996</v>
      </c>
      <c r="H76" s="104">
        <v>1.9</v>
      </c>
      <c r="I76" s="104">
        <v>7.4</v>
      </c>
      <c r="J76" s="104">
        <v>70</v>
      </c>
      <c r="K76" s="103">
        <v>11418</v>
      </c>
      <c r="L76" s="105">
        <v>3.06</v>
      </c>
    </row>
    <row r="77" spans="1:12" ht="15" x14ac:dyDescent="0.25">
      <c r="A77" s="15"/>
      <c r="B77" s="10"/>
      <c r="C77" s="7"/>
      <c r="D77" s="35" t="s">
        <v>30</v>
      </c>
      <c r="E77" s="107" t="s">
        <v>44</v>
      </c>
      <c r="F77" s="108">
        <v>25</v>
      </c>
      <c r="G77" s="63">
        <v>2.64</v>
      </c>
      <c r="H77" s="63">
        <v>0.48</v>
      </c>
      <c r="I77" s="63">
        <v>16.68</v>
      </c>
      <c r="J77" s="63">
        <v>77.352000000000004</v>
      </c>
      <c r="K77" s="61">
        <v>11336</v>
      </c>
      <c r="L77" s="105">
        <v>2.25</v>
      </c>
    </row>
    <row r="78" spans="1:12" ht="15" x14ac:dyDescent="0.25">
      <c r="A78" s="15"/>
      <c r="B78" s="10"/>
      <c r="C78" s="7"/>
      <c r="D78" s="32"/>
      <c r="E78" s="139"/>
      <c r="F78" s="140"/>
      <c r="G78" s="140"/>
      <c r="H78" s="140"/>
      <c r="I78" s="140"/>
      <c r="J78" s="140"/>
      <c r="K78" s="141"/>
      <c r="L78" s="150">
        <f>SUM(L73:L77)</f>
        <v>108.64</v>
      </c>
    </row>
    <row r="79" spans="1:12" ht="15.75" x14ac:dyDescent="0.25">
      <c r="A79" s="16"/>
      <c r="B79" s="11"/>
      <c r="C79" s="5"/>
      <c r="D79" s="37" t="s">
        <v>31</v>
      </c>
      <c r="E79" s="38"/>
      <c r="F79" s="64">
        <f>SUM(F73:F78)</f>
        <v>500</v>
      </c>
      <c r="G79" s="75">
        <f>SUM(G73:G78)</f>
        <v>15.89</v>
      </c>
      <c r="H79" s="75">
        <f>SUM(H73:H77)</f>
        <v>24.25</v>
      </c>
      <c r="I79" s="75">
        <f>SUM(I73:I77)</f>
        <v>75.28</v>
      </c>
      <c r="J79" s="75">
        <f>SUM(J73:J78)</f>
        <v>581.94880000000001</v>
      </c>
      <c r="K79" s="70"/>
      <c r="L79" s="55"/>
    </row>
    <row r="80" spans="1:12" ht="15" x14ac:dyDescent="0.25">
      <c r="A80" s="17">
        <f>A73</f>
        <v>1</v>
      </c>
      <c r="B80" s="9">
        <f>B73</f>
        <v>5</v>
      </c>
      <c r="C80" s="6" t="s">
        <v>24</v>
      </c>
      <c r="D80" s="35" t="s">
        <v>25</v>
      </c>
      <c r="E80" s="102" t="s">
        <v>74</v>
      </c>
      <c r="F80" s="103">
        <v>200</v>
      </c>
      <c r="G80" s="106">
        <v>0.84</v>
      </c>
      <c r="H80" s="106">
        <v>3</v>
      </c>
      <c r="I80" s="106">
        <v>1.56</v>
      </c>
      <c r="J80" s="106">
        <v>39</v>
      </c>
      <c r="K80" s="68">
        <v>11513</v>
      </c>
      <c r="L80" s="104">
        <v>33.6</v>
      </c>
    </row>
    <row r="81" spans="1:12" ht="15" x14ac:dyDescent="0.25">
      <c r="A81" s="15"/>
      <c r="B81" s="10"/>
      <c r="C81" s="7"/>
      <c r="D81" s="87" t="s">
        <v>26</v>
      </c>
      <c r="E81" s="102" t="s">
        <v>75</v>
      </c>
      <c r="F81" s="108">
        <v>200</v>
      </c>
      <c r="G81" s="106">
        <v>17.399999999999999</v>
      </c>
      <c r="H81" s="106">
        <v>31.68</v>
      </c>
      <c r="I81" s="106">
        <v>27.5</v>
      </c>
      <c r="J81" s="106">
        <v>354.2</v>
      </c>
      <c r="K81" s="61">
        <v>11392</v>
      </c>
      <c r="L81" s="108">
        <v>84.27</v>
      </c>
    </row>
    <row r="82" spans="1:12" ht="15" x14ac:dyDescent="0.25">
      <c r="A82" s="15"/>
      <c r="B82" s="10"/>
      <c r="C82" s="7"/>
      <c r="D82" s="87" t="s">
        <v>28</v>
      </c>
      <c r="E82" s="102" t="s">
        <v>76</v>
      </c>
      <c r="F82" s="108">
        <v>200</v>
      </c>
      <c r="G82" s="104">
        <v>3</v>
      </c>
      <c r="H82" s="104">
        <v>2.6</v>
      </c>
      <c r="I82" s="104">
        <v>13.3</v>
      </c>
      <c r="J82" s="104">
        <v>90</v>
      </c>
      <c r="K82" s="61">
        <v>11397</v>
      </c>
      <c r="L82" s="105">
        <v>14.22</v>
      </c>
    </row>
    <row r="83" spans="1:12" ht="15" x14ac:dyDescent="0.25">
      <c r="A83" s="15"/>
      <c r="B83" s="10"/>
      <c r="C83" s="7"/>
      <c r="D83" s="35" t="s">
        <v>29</v>
      </c>
      <c r="E83" s="107" t="s">
        <v>50</v>
      </c>
      <c r="F83" s="108">
        <v>50</v>
      </c>
      <c r="G83" s="106">
        <v>3.3</v>
      </c>
      <c r="H83" s="106">
        <v>0.3</v>
      </c>
      <c r="I83" s="106">
        <v>23.4</v>
      </c>
      <c r="J83" s="106">
        <v>112</v>
      </c>
      <c r="K83" s="61">
        <v>11335</v>
      </c>
      <c r="L83" s="105">
        <v>4.5</v>
      </c>
    </row>
    <row r="84" spans="1:12" ht="15" x14ac:dyDescent="0.25">
      <c r="A84" s="15"/>
      <c r="B84" s="10"/>
      <c r="C84" s="7"/>
      <c r="D84" s="35" t="s">
        <v>30</v>
      </c>
      <c r="E84" s="107" t="s">
        <v>44</v>
      </c>
      <c r="F84" s="108">
        <v>25</v>
      </c>
      <c r="G84" s="63">
        <v>2.64</v>
      </c>
      <c r="H84" s="63">
        <v>0.48</v>
      </c>
      <c r="I84" s="63">
        <v>16.68</v>
      </c>
      <c r="J84" s="63">
        <v>77.352000000000004</v>
      </c>
      <c r="K84" s="61">
        <v>11336</v>
      </c>
      <c r="L84" s="105">
        <v>2.25</v>
      </c>
    </row>
    <row r="85" spans="1:12" ht="15" x14ac:dyDescent="0.25">
      <c r="A85" s="15"/>
      <c r="B85" s="10"/>
      <c r="C85" s="7"/>
      <c r="D85" s="35"/>
      <c r="E85" s="102" t="s">
        <v>59</v>
      </c>
      <c r="F85" s="108">
        <v>80</v>
      </c>
      <c r="G85" s="104">
        <v>8.6</v>
      </c>
      <c r="H85" s="104">
        <v>9</v>
      </c>
      <c r="I85" s="104">
        <v>53.3</v>
      </c>
      <c r="J85" s="104">
        <v>331</v>
      </c>
      <c r="K85" s="61">
        <v>12222</v>
      </c>
      <c r="L85" s="105">
        <v>24.11</v>
      </c>
    </row>
    <row r="86" spans="1:12" ht="15" x14ac:dyDescent="0.25">
      <c r="A86" s="15"/>
      <c r="B86" s="10"/>
      <c r="C86" s="7"/>
      <c r="D86" s="32"/>
      <c r="E86" s="139"/>
      <c r="F86" s="33"/>
      <c r="G86" s="140"/>
      <c r="H86" s="140"/>
      <c r="I86" s="140"/>
      <c r="J86" s="140"/>
      <c r="K86" s="141"/>
      <c r="L86" s="150">
        <f>SUM(L80:L85)</f>
        <v>162.94999999999999</v>
      </c>
    </row>
    <row r="87" spans="1:12" ht="16.5" thickBot="1" x14ac:dyDescent="0.3">
      <c r="A87" s="15"/>
      <c r="B87" s="10"/>
      <c r="C87" s="7"/>
      <c r="D87" s="43" t="s">
        <v>31</v>
      </c>
      <c r="E87" s="44"/>
      <c r="F87" s="66">
        <f>SUM(F80:F86)</f>
        <v>755</v>
      </c>
      <c r="G87" s="84">
        <f>SUM(G80:G86)</f>
        <v>35.78</v>
      </c>
      <c r="H87" s="84">
        <f>SUM(H80:H85)</f>
        <v>47.059999999999995</v>
      </c>
      <c r="I87" s="84">
        <f>SUM(I80:I85)</f>
        <v>135.74</v>
      </c>
      <c r="J87" s="84">
        <f>SUM(J80:J85)</f>
        <v>1003.552</v>
      </c>
      <c r="K87" s="71"/>
      <c r="L87" s="56"/>
    </row>
    <row r="88" spans="1:12" ht="15.75" customHeight="1" thickBot="1" x14ac:dyDescent="0.25">
      <c r="A88" s="45">
        <f>A73</f>
        <v>1</v>
      </c>
      <c r="B88" s="46">
        <f>B73</f>
        <v>5</v>
      </c>
      <c r="C88" s="158" t="s">
        <v>4</v>
      </c>
      <c r="D88" s="159"/>
      <c r="E88" s="47"/>
      <c r="F88" s="67">
        <f>SUM(F79,F87)</f>
        <v>1255</v>
      </c>
      <c r="G88" s="69">
        <f>SUM(G87,G79)</f>
        <v>51.67</v>
      </c>
      <c r="H88" s="142">
        <f>SUM(H79,H87)</f>
        <v>71.31</v>
      </c>
      <c r="I88" s="99">
        <f>SUM(I79,I87)</f>
        <v>211.02</v>
      </c>
      <c r="J88" s="99">
        <f>SUM(J79,J87)</f>
        <v>1585.5008</v>
      </c>
      <c r="K88" s="67"/>
      <c r="L88" s="57"/>
    </row>
    <row r="89" spans="1:12" ht="15" x14ac:dyDescent="0.25">
      <c r="A89" s="12">
        <v>2</v>
      </c>
      <c r="B89" s="13">
        <v>1</v>
      </c>
      <c r="C89" s="14" t="s">
        <v>20</v>
      </c>
      <c r="D89" s="144" t="s">
        <v>96</v>
      </c>
      <c r="E89" s="102" t="s">
        <v>41</v>
      </c>
      <c r="F89" s="103">
        <v>50</v>
      </c>
      <c r="G89" s="104">
        <v>1.65</v>
      </c>
      <c r="H89" s="104">
        <v>14.27</v>
      </c>
      <c r="I89" s="104">
        <v>9.9</v>
      </c>
      <c r="J89" s="104">
        <v>174.5968</v>
      </c>
      <c r="K89" s="103">
        <v>11863</v>
      </c>
      <c r="L89" s="105">
        <v>52.06</v>
      </c>
    </row>
    <row r="90" spans="1:12" ht="15" x14ac:dyDescent="0.25">
      <c r="A90" s="15"/>
      <c r="B90" s="10"/>
      <c r="C90" s="7"/>
      <c r="D90" s="32" t="s">
        <v>21</v>
      </c>
      <c r="E90" s="102" t="s">
        <v>77</v>
      </c>
      <c r="F90" s="103">
        <v>230</v>
      </c>
      <c r="G90" s="104">
        <v>5.0999999999999996</v>
      </c>
      <c r="H90" s="104">
        <v>6.5</v>
      </c>
      <c r="I90" s="104">
        <v>24.7</v>
      </c>
      <c r="J90" s="104">
        <v>181</v>
      </c>
      <c r="K90" s="103">
        <v>11467</v>
      </c>
      <c r="L90" s="105">
        <v>39.18</v>
      </c>
    </row>
    <row r="91" spans="1:12" ht="15" x14ac:dyDescent="0.25">
      <c r="A91" s="15"/>
      <c r="B91" s="10"/>
      <c r="C91" s="7"/>
      <c r="D91" s="35" t="s">
        <v>22</v>
      </c>
      <c r="E91" s="102" t="s">
        <v>43</v>
      </c>
      <c r="F91" s="103">
        <v>200</v>
      </c>
      <c r="G91" s="104">
        <v>1.4</v>
      </c>
      <c r="H91" s="104">
        <v>1.1000000000000001</v>
      </c>
      <c r="I91" s="104">
        <v>16.600000000000001</v>
      </c>
      <c r="J91" s="104">
        <v>79</v>
      </c>
      <c r="K91" s="103">
        <v>11337</v>
      </c>
      <c r="L91" s="105">
        <v>14.3</v>
      </c>
    </row>
    <row r="92" spans="1:12" ht="15" x14ac:dyDescent="0.25">
      <c r="A92" s="15"/>
      <c r="B92" s="10"/>
      <c r="C92" s="7"/>
      <c r="D92" s="87" t="s">
        <v>55</v>
      </c>
      <c r="E92" s="102" t="s">
        <v>53</v>
      </c>
      <c r="F92" s="108">
        <v>25</v>
      </c>
      <c r="G92" s="63">
        <v>2.64</v>
      </c>
      <c r="H92" s="63">
        <v>0.48</v>
      </c>
      <c r="I92" s="63">
        <v>16.68</v>
      </c>
      <c r="J92" s="63">
        <v>77.352000000000004</v>
      </c>
      <c r="K92" s="61">
        <v>11336</v>
      </c>
      <c r="L92" s="105">
        <v>3.1</v>
      </c>
    </row>
    <row r="93" spans="1:12" ht="15" x14ac:dyDescent="0.25">
      <c r="A93" s="15"/>
      <c r="B93" s="10"/>
      <c r="C93" s="7"/>
      <c r="D93" s="32"/>
      <c r="E93" s="139"/>
      <c r="F93" s="140"/>
      <c r="G93" s="140"/>
      <c r="H93" s="140"/>
      <c r="I93" s="140"/>
      <c r="J93" s="140"/>
      <c r="K93" s="141"/>
      <c r="L93" s="150">
        <f>SUM(L89:L92)</f>
        <v>108.64</v>
      </c>
    </row>
    <row r="94" spans="1:12" ht="15.75" x14ac:dyDescent="0.25">
      <c r="A94" s="16"/>
      <c r="B94" s="11"/>
      <c r="C94" s="5"/>
      <c r="D94" s="37" t="s">
        <v>31</v>
      </c>
      <c r="E94" s="38"/>
      <c r="F94" s="64">
        <f>SUM(F89:F93)</f>
        <v>505</v>
      </c>
      <c r="G94" s="75">
        <f>SUM(G89:G93)</f>
        <v>10.790000000000001</v>
      </c>
      <c r="H94" s="75">
        <f>SUM(H89:H93)</f>
        <v>22.35</v>
      </c>
      <c r="I94" s="75">
        <f>SUM(I89:I93)</f>
        <v>67.88</v>
      </c>
      <c r="J94" s="75">
        <f>SUM(J89:J93)</f>
        <v>511.94880000000001</v>
      </c>
      <c r="K94" s="70"/>
      <c r="L94" s="55"/>
    </row>
    <row r="95" spans="1:12" ht="15" x14ac:dyDescent="0.25">
      <c r="A95" s="17">
        <f>A89</f>
        <v>2</v>
      </c>
      <c r="B95" s="9">
        <f>B89</f>
        <v>1</v>
      </c>
      <c r="C95" s="6" t="s">
        <v>24</v>
      </c>
      <c r="D95" s="35" t="s">
        <v>25</v>
      </c>
      <c r="E95" s="117" t="s">
        <v>46</v>
      </c>
      <c r="F95" s="110">
        <v>200</v>
      </c>
      <c r="G95" s="124">
        <v>0.84</v>
      </c>
      <c r="H95" s="124">
        <v>3</v>
      </c>
      <c r="I95" s="124">
        <v>1.56</v>
      </c>
      <c r="J95" s="124">
        <v>39</v>
      </c>
      <c r="K95" s="68">
        <v>11385</v>
      </c>
      <c r="L95" s="63">
        <v>33.6</v>
      </c>
    </row>
    <row r="96" spans="1:12" ht="15" x14ac:dyDescent="0.25">
      <c r="A96" s="15"/>
      <c r="B96" s="10"/>
      <c r="C96" s="7"/>
      <c r="D96" s="35" t="s">
        <v>26</v>
      </c>
      <c r="E96" s="117" t="s">
        <v>78</v>
      </c>
      <c r="F96" s="111">
        <v>90</v>
      </c>
      <c r="G96" s="124">
        <v>17.399999999999999</v>
      </c>
      <c r="H96" s="124">
        <v>31.68</v>
      </c>
      <c r="I96" s="124">
        <v>27.5</v>
      </c>
      <c r="J96" s="124">
        <v>354.2</v>
      </c>
      <c r="K96" s="61">
        <v>11466</v>
      </c>
      <c r="L96" s="111">
        <v>78.430000000000007</v>
      </c>
    </row>
    <row r="97" spans="1:12" ht="15" x14ac:dyDescent="0.25">
      <c r="A97" s="15"/>
      <c r="B97" s="10"/>
      <c r="C97" s="7"/>
      <c r="D97" s="87" t="s">
        <v>27</v>
      </c>
      <c r="E97" s="117" t="s">
        <v>79</v>
      </c>
      <c r="F97" s="111">
        <v>150</v>
      </c>
      <c r="G97" s="63">
        <v>3</v>
      </c>
      <c r="H97" s="63">
        <v>2.6</v>
      </c>
      <c r="I97" s="63">
        <v>13.3</v>
      </c>
      <c r="J97" s="63">
        <v>90</v>
      </c>
      <c r="K97" s="61">
        <v>11414</v>
      </c>
      <c r="L97" s="112">
        <v>21.74</v>
      </c>
    </row>
    <row r="98" spans="1:12" ht="15" x14ac:dyDescent="0.25">
      <c r="A98" s="15"/>
      <c r="B98" s="10"/>
      <c r="C98" s="7"/>
      <c r="D98" s="35" t="s">
        <v>22</v>
      </c>
      <c r="E98" s="117" t="s">
        <v>58</v>
      </c>
      <c r="F98" s="108">
        <v>200</v>
      </c>
      <c r="G98" s="63">
        <v>0.2</v>
      </c>
      <c r="H98" s="63">
        <v>0.1</v>
      </c>
      <c r="I98" s="63">
        <v>13.9</v>
      </c>
      <c r="J98" s="63">
        <v>55</v>
      </c>
      <c r="K98" s="61">
        <v>11343</v>
      </c>
      <c r="L98" s="105">
        <v>5.96</v>
      </c>
    </row>
    <row r="99" spans="1:12" ht="15" x14ac:dyDescent="0.25">
      <c r="A99" s="15"/>
      <c r="B99" s="10"/>
      <c r="C99" s="7"/>
      <c r="D99" s="35" t="s">
        <v>29</v>
      </c>
      <c r="E99" s="143" t="s">
        <v>50</v>
      </c>
      <c r="F99" s="108">
        <v>25</v>
      </c>
      <c r="G99" s="63">
        <v>2.64</v>
      </c>
      <c r="H99" s="63">
        <v>0.48</v>
      </c>
      <c r="I99" s="63">
        <v>16.68</v>
      </c>
      <c r="J99" s="63">
        <v>77.352000000000004</v>
      </c>
      <c r="K99" s="61">
        <v>11336</v>
      </c>
      <c r="L99" s="105">
        <v>2.25</v>
      </c>
    </row>
    <row r="100" spans="1:12" ht="15" x14ac:dyDescent="0.25">
      <c r="A100" s="15"/>
      <c r="B100" s="10"/>
      <c r="C100" s="7"/>
      <c r="D100" s="35" t="s">
        <v>30</v>
      </c>
      <c r="E100" s="143" t="s">
        <v>44</v>
      </c>
      <c r="F100" s="108">
        <v>25</v>
      </c>
      <c r="G100" s="63">
        <v>2.64</v>
      </c>
      <c r="H100" s="63">
        <v>0.48</v>
      </c>
      <c r="I100" s="63">
        <v>16.68</v>
      </c>
      <c r="J100" s="63">
        <v>77.352000000000004</v>
      </c>
      <c r="K100" s="61">
        <v>11336</v>
      </c>
      <c r="L100" s="105">
        <v>2.25</v>
      </c>
    </row>
    <row r="101" spans="1:12" ht="15" x14ac:dyDescent="0.25">
      <c r="A101" s="15"/>
      <c r="B101" s="10"/>
      <c r="C101" s="7"/>
      <c r="D101" s="87" t="s">
        <v>23</v>
      </c>
      <c r="E101" s="117" t="s">
        <v>51</v>
      </c>
      <c r="F101" s="110">
        <v>100</v>
      </c>
      <c r="G101" s="63">
        <v>1.4</v>
      </c>
      <c r="H101" s="63">
        <v>1.1000000000000001</v>
      </c>
      <c r="I101" s="63">
        <v>16.600000000000001</v>
      </c>
      <c r="J101" s="63">
        <v>79</v>
      </c>
      <c r="K101" s="110">
        <v>11337</v>
      </c>
      <c r="L101" s="112">
        <v>18.72</v>
      </c>
    </row>
    <row r="102" spans="1:12" ht="15" x14ac:dyDescent="0.25">
      <c r="A102" s="15"/>
      <c r="B102" s="10"/>
      <c r="C102" s="7"/>
      <c r="D102" s="32"/>
      <c r="E102" s="36"/>
      <c r="F102" s="33"/>
      <c r="G102" s="33"/>
      <c r="H102" s="33"/>
      <c r="I102" s="33"/>
      <c r="J102" s="33"/>
      <c r="K102" s="34"/>
      <c r="L102" s="150">
        <f>SUM(L95:L101)</f>
        <v>162.95000000000002</v>
      </c>
    </row>
    <row r="103" spans="1:12" ht="16.5" thickBot="1" x14ac:dyDescent="0.3">
      <c r="A103" s="15"/>
      <c r="B103" s="10"/>
      <c r="C103" s="7"/>
      <c r="D103" s="43" t="s">
        <v>31</v>
      </c>
      <c r="E103" s="44"/>
      <c r="F103" s="66">
        <f>SUM(F95:F102)</f>
        <v>790</v>
      </c>
      <c r="G103" s="74">
        <f>SUM(G95:G102)</f>
        <v>28.119999999999997</v>
      </c>
      <c r="H103" s="74">
        <f>SUM(H95:H101)</f>
        <v>39.44</v>
      </c>
      <c r="I103" s="74">
        <f>SUM(I95:I101)</f>
        <v>106.22</v>
      </c>
      <c r="J103" s="74">
        <f>SUM(J95:J101)</f>
        <v>771.904</v>
      </c>
      <c r="K103" s="71"/>
      <c r="L103" s="56"/>
    </row>
    <row r="104" spans="1:12" ht="16.5" thickBot="1" x14ac:dyDescent="0.3">
      <c r="A104" s="45">
        <f>A89</f>
        <v>2</v>
      </c>
      <c r="B104" s="46">
        <f>B89</f>
        <v>1</v>
      </c>
      <c r="C104" s="160" t="s">
        <v>4</v>
      </c>
      <c r="D104" s="161"/>
      <c r="E104" s="48"/>
      <c r="F104" s="72">
        <f>SUM(F94,F103)</f>
        <v>1295</v>
      </c>
      <c r="G104" s="83">
        <f>SUM(G103,G94)</f>
        <v>38.909999999999997</v>
      </c>
      <c r="H104" s="83">
        <f>SUM(H94,H103)</f>
        <v>61.79</v>
      </c>
      <c r="I104" s="83">
        <f>SUM(I94,I103)</f>
        <v>174.1</v>
      </c>
      <c r="J104" s="83">
        <f>SUM(J94,J103)</f>
        <v>1283.8528000000001</v>
      </c>
      <c r="K104" s="72"/>
      <c r="L104" s="58"/>
    </row>
    <row r="105" spans="1:12" ht="15" x14ac:dyDescent="0.25">
      <c r="A105" s="12">
        <v>2</v>
      </c>
      <c r="B105" s="13">
        <v>2</v>
      </c>
      <c r="C105" s="14" t="s">
        <v>20</v>
      </c>
      <c r="D105" s="32" t="s">
        <v>21</v>
      </c>
      <c r="E105" s="102" t="s">
        <v>80</v>
      </c>
      <c r="F105" s="103" t="s">
        <v>54</v>
      </c>
      <c r="G105" s="104">
        <v>1.65</v>
      </c>
      <c r="H105" s="104">
        <v>14.27</v>
      </c>
      <c r="I105" s="104">
        <v>9.9</v>
      </c>
      <c r="J105" s="104">
        <v>174.5968</v>
      </c>
      <c r="K105" s="103">
        <v>11863</v>
      </c>
      <c r="L105" s="105">
        <v>78.61</v>
      </c>
    </row>
    <row r="106" spans="1:12" ht="15" x14ac:dyDescent="0.25">
      <c r="A106" s="15"/>
      <c r="B106" s="10"/>
      <c r="C106" s="7"/>
      <c r="D106" s="35" t="s">
        <v>22</v>
      </c>
      <c r="E106" s="102" t="s">
        <v>58</v>
      </c>
      <c r="F106" s="108">
        <v>200</v>
      </c>
      <c r="G106" s="104">
        <v>0.2</v>
      </c>
      <c r="H106" s="104">
        <v>0.1</v>
      </c>
      <c r="I106" s="104">
        <v>13.9</v>
      </c>
      <c r="J106" s="104">
        <v>55</v>
      </c>
      <c r="K106" s="61">
        <v>11343</v>
      </c>
      <c r="L106" s="105">
        <v>5.96</v>
      </c>
    </row>
    <row r="107" spans="1:12" ht="15" x14ac:dyDescent="0.25">
      <c r="A107" s="15"/>
      <c r="B107" s="10"/>
      <c r="C107" s="7"/>
      <c r="D107" s="87" t="s">
        <v>55</v>
      </c>
      <c r="E107" s="102" t="s">
        <v>53</v>
      </c>
      <c r="F107" s="108">
        <v>25</v>
      </c>
      <c r="G107" s="63">
        <v>2.64</v>
      </c>
      <c r="H107" s="63">
        <v>0.48</v>
      </c>
      <c r="I107" s="63">
        <v>16.68</v>
      </c>
      <c r="J107" s="63">
        <v>77.352000000000004</v>
      </c>
      <c r="K107" s="61">
        <v>11336</v>
      </c>
      <c r="L107" s="105">
        <v>3.1</v>
      </c>
    </row>
    <row r="108" spans="1:12" ht="15" x14ac:dyDescent="0.25">
      <c r="A108" s="15"/>
      <c r="B108" s="10"/>
      <c r="C108" s="7"/>
      <c r="D108" s="35" t="s">
        <v>30</v>
      </c>
      <c r="E108" s="107" t="s">
        <v>44</v>
      </c>
      <c r="F108" s="108">
        <v>25</v>
      </c>
      <c r="G108" s="63">
        <v>2.64</v>
      </c>
      <c r="H108" s="63">
        <v>0.48</v>
      </c>
      <c r="I108" s="63">
        <v>16.68</v>
      </c>
      <c r="J108" s="63">
        <v>77.352000000000004</v>
      </c>
      <c r="K108" s="61">
        <v>11336</v>
      </c>
      <c r="L108" s="105">
        <v>2.25</v>
      </c>
    </row>
    <row r="109" spans="1:12" ht="15" x14ac:dyDescent="0.25">
      <c r="A109" s="15"/>
      <c r="B109" s="10"/>
      <c r="C109" s="7"/>
      <c r="D109" s="35" t="s">
        <v>23</v>
      </c>
      <c r="E109" s="102" t="s">
        <v>51</v>
      </c>
      <c r="F109" s="103">
        <v>100</v>
      </c>
      <c r="G109" s="104">
        <v>1.4</v>
      </c>
      <c r="H109" s="104">
        <v>1.1000000000000001</v>
      </c>
      <c r="I109" s="104">
        <v>16.600000000000001</v>
      </c>
      <c r="J109" s="104">
        <v>79</v>
      </c>
      <c r="K109" s="103">
        <v>11337</v>
      </c>
      <c r="L109" s="105">
        <v>18.72</v>
      </c>
    </row>
    <row r="110" spans="1:12" ht="15" x14ac:dyDescent="0.25">
      <c r="A110" s="15"/>
      <c r="B110" s="10"/>
      <c r="C110" s="7"/>
      <c r="D110" s="32"/>
      <c r="E110" s="36"/>
      <c r="F110" s="33"/>
      <c r="G110" s="33"/>
      <c r="H110" s="33"/>
      <c r="I110" s="33"/>
      <c r="J110" s="33"/>
      <c r="K110" s="34"/>
      <c r="L110" s="150">
        <f>SUM(L105:L109)</f>
        <v>108.63999999999999</v>
      </c>
    </row>
    <row r="111" spans="1:12" ht="15.75" x14ac:dyDescent="0.25">
      <c r="A111" s="16"/>
      <c r="B111" s="11"/>
      <c r="C111" s="5"/>
      <c r="D111" s="37" t="s">
        <v>31</v>
      </c>
      <c r="E111" s="38"/>
      <c r="F111" s="64">
        <v>500</v>
      </c>
      <c r="G111" s="75">
        <f>SUM(G105:G110)</f>
        <v>8.5300000000000011</v>
      </c>
      <c r="H111" s="75">
        <f>SUM(H105:H110)</f>
        <v>16.43</v>
      </c>
      <c r="I111" s="75">
        <f>SUM(I105:I109)</f>
        <v>73.760000000000005</v>
      </c>
      <c r="J111" s="75">
        <f>SUM(J105:J110)</f>
        <v>463.30079999999998</v>
      </c>
      <c r="K111" s="70"/>
      <c r="L111" s="55"/>
    </row>
    <row r="112" spans="1:12" ht="15" x14ac:dyDescent="0.25">
      <c r="A112" s="17">
        <f>A105</f>
        <v>2</v>
      </c>
      <c r="B112" s="9">
        <f>B105</f>
        <v>2</v>
      </c>
      <c r="C112" s="6" t="s">
        <v>24</v>
      </c>
      <c r="D112" s="35" t="s">
        <v>25</v>
      </c>
      <c r="E112" s="102" t="s">
        <v>81</v>
      </c>
      <c r="F112" s="103">
        <v>200</v>
      </c>
      <c r="G112" s="106">
        <v>0.84</v>
      </c>
      <c r="H112" s="106">
        <v>3</v>
      </c>
      <c r="I112" s="106">
        <v>1.56</v>
      </c>
      <c r="J112" s="106">
        <v>39</v>
      </c>
      <c r="K112" s="68">
        <v>11385</v>
      </c>
      <c r="L112" s="104">
        <v>33.6</v>
      </c>
    </row>
    <row r="113" spans="1:12" ht="15" x14ac:dyDescent="0.25">
      <c r="A113" s="15"/>
      <c r="B113" s="10"/>
      <c r="C113" s="7"/>
      <c r="D113" s="87" t="s">
        <v>27</v>
      </c>
      <c r="E113" s="102" t="s">
        <v>82</v>
      </c>
      <c r="F113" s="108">
        <v>150</v>
      </c>
      <c r="G113" s="106">
        <v>17.399999999999999</v>
      </c>
      <c r="H113" s="106">
        <v>31.68</v>
      </c>
      <c r="I113" s="106">
        <v>27.5</v>
      </c>
      <c r="J113" s="106">
        <v>354.2</v>
      </c>
      <c r="K113" s="61">
        <v>11466</v>
      </c>
      <c r="L113" s="108">
        <v>17.82</v>
      </c>
    </row>
    <row r="114" spans="1:12" ht="15" x14ac:dyDescent="0.25">
      <c r="A114" s="15"/>
      <c r="B114" s="10"/>
      <c r="C114" s="7"/>
      <c r="D114" s="35" t="s">
        <v>26</v>
      </c>
      <c r="E114" s="102" t="s">
        <v>83</v>
      </c>
      <c r="F114" s="108">
        <v>90</v>
      </c>
      <c r="G114" s="104">
        <v>3</v>
      </c>
      <c r="H114" s="104">
        <v>2.6</v>
      </c>
      <c r="I114" s="104">
        <v>13.3</v>
      </c>
      <c r="J114" s="104">
        <v>90</v>
      </c>
      <c r="K114" s="61">
        <v>11414</v>
      </c>
      <c r="L114" s="105">
        <v>82.39</v>
      </c>
    </row>
    <row r="115" spans="1:12" ht="15" x14ac:dyDescent="0.25">
      <c r="A115" s="15"/>
      <c r="B115" s="10"/>
      <c r="C115" s="7"/>
      <c r="D115" s="35" t="s">
        <v>22</v>
      </c>
      <c r="E115" s="102" t="s">
        <v>49</v>
      </c>
      <c r="F115" s="108">
        <v>200</v>
      </c>
      <c r="G115" s="104">
        <v>0.2</v>
      </c>
      <c r="H115" s="104">
        <v>0.1</v>
      </c>
      <c r="I115" s="104">
        <v>13.9</v>
      </c>
      <c r="J115" s="104">
        <v>55</v>
      </c>
      <c r="K115" s="61">
        <v>11343</v>
      </c>
      <c r="L115" s="105">
        <v>3.26</v>
      </c>
    </row>
    <row r="116" spans="1:12" ht="15" x14ac:dyDescent="0.25">
      <c r="A116" s="15"/>
      <c r="B116" s="10"/>
      <c r="C116" s="7"/>
      <c r="D116" s="35" t="s">
        <v>29</v>
      </c>
      <c r="E116" s="107" t="s">
        <v>50</v>
      </c>
      <c r="F116" s="108">
        <v>20</v>
      </c>
      <c r="G116" s="63">
        <v>2.64</v>
      </c>
      <c r="H116" s="63">
        <v>0.48</v>
      </c>
      <c r="I116" s="63">
        <v>16.68</v>
      </c>
      <c r="J116" s="63">
        <v>77.352000000000004</v>
      </c>
      <c r="K116" s="61">
        <v>11336</v>
      </c>
      <c r="L116" s="105">
        <v>1.8</v>
      </c>
    </row>
    <row r="117" spans="1:12" ht="15" x14ac:dyDescent="0.25">
      <c r="A117" s="15"/>
      <c r="B117" s="10"/>
      <c r="C117" s="7"/>
      <c r="D117" s="35" t="s">
        <v>30</v>
      </c>
      <c r="E117" s="107" t="s">
        <v>44</v>
      </c>
      <c r="F117" s="108">
        <v>20</v>
      </c>
      <c r="G117" s="63">
        <v>2.64</v>
      </c>
      <c r="H117" s="63">
        <v>0.48</v>
      </c>
      <c r="I117" s="63">
        <v>16.68</v>
      </c>
      <c r="J117" s="63">
        <v>77.352000000000004</v>
      </c>
      <c r="K117" s="61">
        <v>11336</v>
      </c>
      <c r="L117" s="105">
        <v>1.8</v>
      </c>
    </row>
    <row r="118" spans="1:12" ht="15" x14ac:dyDescent="0.25">
      <c r="A118" s="15"/>
      <c r="B118" s="10"/>
      <c r="C118" s="7"/>
      <c r="D118" s="35"/>
      <c r="E118" s="102" t="s">
        <v>59</v>
      </c>
      <c r="F118" s="103">
        <v>80</v>
      </c>
      <c r="G118" s="104">
        <v>8.6</v>
      </c>
      <c r="H118" s="104">
        <v>9</v>
      </c>
      <c r="I118" s="104">
        <v>53.3</v>
      </c>
      <c r="J118" s="104">
        <v>331</v>
      </c>
      <c r="K118" s="103">
        <v>12222</v>
      </c>
      <c r="L118" s="105">
        <v>22.28</v>
      </c>
    </row>
    <row r="119" spans="1:12" ht="15" x14ac:dyDescent="0.25">
      <c r="A119" s="15"/>
      <c r="B119" s="10"/>
      <c r="C119" s="7"/>
      <c r="D119" s="39"/>
      <c r="E119" s="40"/>
      <c r="F119" s="41"/>
      <c r="G119" s="41"/>
      <c r="H119" s="41"/>
      <c r="I119" s="41"/>
      <c r="J119" s="41"/>
      <c r="K119" s="42"/>
      <c r="L119" s="150">
        <f>SUM(L112:L118)</f>
        <v>162.95000000000002</v>
      </c>
    </row>
    <row r="120" spans="1:12" ht="16.5" thickBot="1" x14ac:dyDescent="0.3">
      <c r="A120" s="15"/>
      <c r="B120" s="10"/>
      <c r="C120" s="7"/>
      <c r="D120" s="43" t="s">
        <v>31</v>
      </c>
      <c r="E120" s="44"/>
      <c r="F120" s="66">
        <f>SUM(F111:F119)</f>
        <v>1260</v>
      </c>
      <c r="G120" s="74">
        <f>SUM(G112:G119)</f>
        <v>35.32</v>
      </c>
      <c r="H120" s="74">
        <f>SUM(H112:H118)</f>
        <v>47.339999999999996</v>
      </c>
      <c r="I120" s="74">
        <f>SUM(I112:I118)</f>
        <v>142.92000000000002</v>
      </c>
      <c r="J120" s="74">
        <f>SUM(J112:J118)</f>
        <v>1023.904</v>
      </c>
      <c r="K120" s="71"/>
      <c r="L120" s="56"/>
    </row>
    <row r="121" spans="1:12" ht="16.5" thickBot="1" x14ac:dyDescent="0.3">
      <c r="A121" s="45">
        <f>A105</f>
        <v>2</v>
      </c>
      <c r="B121" s="46">
        <f>B105</f>
        <v>2</v>
      </c>
      <c r="C121" s="160" t="s">
        <v>4</v>
      </c>
      <c r="D121" s="161"/>
      <c r="E121" s="48"/>
      <c r="F121" s="72">
        <f>SUM(F111,F120)</f>
        <v>1760</v>
      </c>
      <c r="G121" s="83">
        <f>SUM(G120,G111)</f>
        <v>43.85</v>
      </c>
      <c r="H121" s="83">
        <f>SUM(H120,H111)</f>
        <v>63.769999999999996</v>
      </c>
      <c r="I121" s="83">
        <f>SUM(I111,I120)</f>
        <v>216.68</v>
      </c>
      <c r="J121" s="83">
        <f>SUM(J111,J120)</f>
        <v>1487.2048</v>
      </c>
      <c r="K121" s="72"/>
      <c r="L121" s="58"/>
    </row>
    <row r="122" spans="1:12" ht="15" x14ac:dyDescent="0.25">
      <c r="A122" s="12">
        <v>2</v>
      </c>
      <c r="B122" s="13">
        <v>3</v>
      </c>
      <c r="C122" s="14" t="s">
        <v>20</v>
      </c>
      <c r="D122" s="31" t="s">
        <v>21</v>
      </c>
      <c r="E122" s="117" t="s">
        <v>84</v>
      </c>
      <c r="F122" s="110">
        <v>90</v>
      </c>
      <c r="G122" s="63">
        <v>1.65</v>
      </c>
      <c r="H122" s="63">
        <v>14.27</v>
      </c>
      <c r="I122" s="63">
        <v>9.9</v>
      </c>
      <c r="J122" s="63">
        <v>174.5968</v>
      </c>
      <c r="K122" s="110">
        <v>11863</v>
      </c>
      <c r="L122" s="112">
        <v>72.12</v>
      </c>
    </row>
    <row r="123" spans="1:12" ht="15" x14ac:dyDescent="0.25">
      <c r="A123" s="15"/>
      <c r="B123" s="10"/>
      <c r="C123" s="7"/>
      <c r="D123" s="145" t="s">
        <v>27</v>
      </c>
      <c r="E123" s="102" t="s">
        <v>68</v>
      </c>
      <c r="F123" s="108">
        <v>160</v>
      </c>
      <c r="G123" s="104">
        <v>0.2</v>
      </c>
      <c r="H123" s="104">
        <v>0.1</v>
      </c>
      <c r="I123" s="104">
        <v>13.9</v>
      </c>
      <c r="J123" s="104">
        <v>55</v>
      </c>
      <c r="K123" s="61">
        <v>11343</v>
      </c>
      <c r="L123" s="105">
        <v>28.06</v>
      </c>
    </row>
    <row r="124" spans="1:12" ht="15" x14ac:dyDescent="0.25">
      <c r="A124" s="15"/>
      <c r="B124" s="10"/>
      <c r="C124" s="7"/>
      <c r="D124" s="35" t="s">
        <v>22</v>
      </c>
      <c r="E124" s="117" t="s">
        <v>49</v>
      </c>
      <c r="F124" s="111">
        <v>200</v>
      </c>
      <c r="G124" s="63">
        <v>2.64</v>
      </c>
      <c r="H124" s="63">
        <v>0.48</v>
      </c>
      <c r="I124" s="63">
        <v>16.68</v>
      </c>
      <c r="J124" s="63">
        <v>77.352000000000004</v>
      </c>
      <c r="K124" s="61">
        <v>11336</v>
      </c>
      <c r="L124" s="112">
        <v>3.26</v>
      </c>
    </row>
    <row r="125" spans="1:12" ht="15.75" customHeight="1" x14ac:dyDescent="0.25">
      <c r="A125" s="15"/>
      <c r="B125" s="10"/>
      <c r="C125" s="7"/>
      <c r="D125" s="87" t="s">
        <v>55</v>
      </c>
      <c r="E125" s="102" t="s">
        <v>53</v>
      </c>
      <c r="F125" s="108">
        <v>25</v>
      </c>
      <c r="G125" s="63">
        <v>2.64</v>
      </c>
      <c r="H125" s="63">
        <v>0.48</v>
      </c>
      <c r="I125" s="63">
        <v>16.68</v>
      </c>
      <c r="J125" s="63">
        <v>77.352000000000004</v>
      </c>
      <c r="K125" s="61">
        <v>11336</v>
      </c>
      <c r="L125" s="105">
        <v>3.1</v>
      </c>
    </row>
    <row r="126" spans="1:12" ht="15" x14ac:dyDescent="0.25">
      <c r="A126" s="15"/>
      <c r="B126" s="10"/>
      <c r="C126" s="7"/>
      <c r="D126" s="35" t="s">
        <v>30</v>
      </c>
      <c r="E126" s="107" t="s">
        <v>44</v>
      </c>
      <c r="F126" s="108">
        <v>25</v>
      </c>
      <c r="G126" s="63">
        <v>2.64</v>
      </c>
      <c r="H126" s="63">
        <v>0.48</v>
      </c>
      <c r="I126" s="63">
        <v>16.68</v>
      </c>
      <c r="J126" s="63">
        <v>77.352000000000004</v>
      </c>
      <c r="K126" s="61">
        <v>11336</v>
      </c>
      <c r="L126" s="105">
        <v>2.1</v>
      </c>
    </row>
    <row r="127" spans="1:12" ht="15" x14ac:dyDescent="0.25">
      <c r="A127" s="15"/>
      <c r="B127" s="10"/>
      <c r="C127" s="7"/>
      <c r="D127" s="32"/>
      <c r="E127" s="36"/>
      <c r="F127" s="33"/>
      <c r="G127" s="33"/>
      <c r="H127" s="33"/>
      <c r="I127" s="33"/>
      <c r="J127" s="33"/>
      <c r="K127" s="34"/>
      <c r="L127" s="150">
        <f>SUM(L122:L126)</f>
        <v>108.64</v>
      </c>
    </row>
    <row r="128" spans="1:12" ht="15.75" x14ac:dyDescent="0.25">
      <c r="A128" s="16"/>
      <c r="B128" s="11"/>
      <c r="C128" s="5"/>
      <c r="D128" s="37" t="s">
        <v>31</v>
      </c>
      <c r="E128" s="38"/>
      <c r="F128" s="64">
        <f>SUM(F122:F127)</f>
        <v>500</v>
      </c>
      <c r="G128" s="75">
        <f>SUM(G122:G127)</f>
        <v>9.7700000000000014</v>
      </c>
      <c r="H128" s="75">
        <f>SUM(H122:H126)</f>
        <v>15.81</v>
      </c>
      <c r="I128" s="75">
        <f>SUM(I122:I126)</f>
        <v>73.84</v>
      </c>
      <c r="J128" s="75">
        <f>SUM(J122:J126)</f>
        <v>461.65279999999996</v>
      </c>
      <c r="K128" s="70"/>
      <c r="L128" s="55"/>
    </row>
    <row r="129" spans="1:12" ht="15" x14ac:dyDescent="0.25">
      <c r="A129" s="17">
        <f>A122</f>
        <v>2</v>
      </c>
      <c r="B129" s="9">
        <f>B122</f>
        <v>3</v>
      </c>
      <c r="C129" s="6" t="s">
        <v>24</v>
      </c>
      <c r="D129" s="35" t="s">
        <v>25</v>
      </c>
      <c r="E129" s="102" t="s">
        <v>85</v>
      </c>
      <c r="F129" s="103">
        <v>200</v>
      </c>
      <c r="G129" s="106">
        <v>0.84</v>
      </c>
      <c r="H129" s="106">
        <v>3</v>
      </c>
      <c r="I129" s="106">
        <v>1.56</v>
      </c>
      <c r="J129" s="106">
        <v>39</v>
      </c>
      <c r="K129" s="68">
        <v>11385</v>
      </c>
      <c r="L129" s="104">
        <v>33.6</v>
      </c>
    </row>
    <row r="130" spans="1:12" ht="15" x14ac:dyDescent="0.25">
      <c r="A130" s="15"/>
      <c r="B130" s="10"/>
      <c r="C130" s="7"/>
      <c r="D130" s="35" t="s">
        <v>26</v>
      </c>
      <c r="E130" s="102" t="s">
        <v>84</v>
      </c>
      <c r="F130" s="110">
        <v>90</v>
      </c>
      <c r="G130" s="104">
        <v>1.65</v>
      </c>
      <c r="H130" s="104">
        <v>14.27</v>
      </c>
      <c r="I130" s="104">
        <v>9.9</v>
      </c>
      <c r="J130" s="104">
        <v>174.5968</v>
      </c>
      <c r="K130" s="103">
        <v>11863</v>
      </c>
      <c r="L130" s="112">
        <v>72.12</v>
      </c>
    </row>
    <row r="131" spans="1:12" ht="15" x14ac:dyDescent="0.25">
      <c r="A131" s="15"/>
      <c r="B131" s="10"/>
      <c r="C131" s="7"/>
      <c r="D131" s="87" t="s">
        <v>27</v>
      </c>
      <c r="E131" s="102" t="s">
        <v>68</v>
      </c>
      <c r="F131" s="108">
        <v>150</v>
      </c>
      <c r="G131" s="104">
        <v>0.2</v>
      </c>
      <c r="H131" s="104">
        <v>0.1</v>
      </c>
      <c r="I131" s="104">
        <v>13.9</v>
      </c>
      <c r="J131" s="104">
        <v>55</v>
      </c>
      <c r="K131" s="61">
        <v>11343</v>
      </c>
      <c r="L131" s="105">
        <v>26.31</v>
      </c>
    </row>
    <row r="132" spans="1:12" ht="15" x14ac:dyDescent="0.25">
      <c r="A132" s="15"/>
      <c r="B132" s="10"/>
      <c r="C132" s="7"/>
      <c r="D132" s="87" t="s">
        <v>28</v>
      </c>
      <c r="E132" s="102" t="s">
        <v>86</v>
      </c>
      <c r="F132" s="108">
        <v>200</v>
      </c>
      <c r="G132" s="104">
        <v>0.2</v>
      </c>
      <c r="H132" s="104">
        <v>0.1</v>
      </c>
      <c r="I132" s="104">
        <v>13.9</v>
      </c>
      <c r="J132" s="104">
        <v>55</v>
      </c>
      <c r="K132" s="61">
        <v>11343</v>
      </c>
      <c r="L132" s="105">
        <v>7.75</v>
      </c>
    </row>
    <row r="133" spans="1:12" ht="15" x14ac:dyDescent="0.25">
      <c r="A133" s="15"/>
      <c r="B133" s="10"/>
      <c r="C133" s="7"/>
      <c r="D133" s="35" t="s">
        <v>29</v>
      </c>
      <c r="E133" s="107" t="s">
        <v>50</v>
      </c>
      <c r="F133" s="108">
        <v>25</v>
      </c>
      <c r="G133" s="63">
        <v>2.64</v>
      </c>
      <c r="H133" s="63">
        <v>0.48</v>
      </c>
      <c r="I133" s="63">
        <v>16.68</v>
      </c>
      <c r="J133" s="63">
        <v>77.352000000000004</v>
      </c>
      <c r="K133" s="61">
        <v>11336</v>
      </c>
      <c r="L133" s="105">
        <v>2.25</v>
      </c>
    </row>
    <row r="134" spans="1:12" ht="15" x14ac:dyDescent="0.25">
      <c r="A134" s="15"/>
      <c r="B134" s="10"/>
      <c r="C134" s="7"/>
      <c r="D134" s="35" t="s">
        <v>30</v>
      </c>
      <c r="E134" s="107" t="s">
        <v>44</v>
      </c>
      <c r="F134" s="108">
        <v>25</v>
      </c>
      <c r="G134" s="63">
        <v>2.64</v>
      </c>
      <c r="H134" s="63">
        <v>0.48</v>
      </c>
      <c r="I134" s="63">
        <v>16.68</v>
      </c>
      <c r="J134" s="63">
        <v>77.352000000000004</v>
      </c>
      <c r="K134" s="61">
        <v>11336</v>
      </c>
      <c r="L134" s="105">
        <v>2.25</v>
      </c>
    </row>
    <row r="135" spans="1:12" ht="15" x14ac:dyDescent="0.25">
      <c r="A135" s="15"/>
      <c r="B135" s="10"/>
      <c r="C135" s="7"/>
      <c r="D135" s="87" t="s">
        <v>23</v>
      </c>
      <c r="E135" s="117" t="s">
        <v>51</v>
      </c>
      <c r="F135" s="103">
        <v>100</v>
      </c>
      <c r="G135" s="104">
        <v>8.6</v>
      </c>
      <c r="H135" s="104">
        <v>9</v>
      </c>
      <c r="I135" s="104">
        <v>53.3</v>
      </c>
      <c r="J135" s="104">
        <v>331</v>
      </c>
      <c r="K135" s="103">
        <v>11238</v>
      </c>
      <c r="L135" s="105">
        <v>18.670000000000002</v>
      </c>
    </row>
    <row r="136" spans="1:12" ht="15" x14ac:dyDescent="0.25">
      <c r="A136" s="15"/>
      <c r="B136" s="10"/>
      <c r="C136" s="7"/>
      <c r="D136" s="32"/>
      <c r="E136" s="36"/>
      <c r="F136" s="33"/>
      <c r="G136" s="33"/>
      <c r="H136" s="33"/>
      <c r="I136" s="33"/>
      <c r="J136" s="33"/>
      <c r="K136" s="34"/>
      <c r="L136" s="150">
        <f>SUM(L129:L135)</f>
        <v>162.94999999999999</v>
      </c>
    </row>
    <row r="137" spans="1:12" ht="16.5" thickBot="1" x14ac:dyDescent="0.3">
      <c r="A137" s="15"/>
      <c r="B137" s="10"/>
      <c r="C137" s="7"/>
      <c r="D137" s="43" t="s">
        <v>31</v>
      </c>
      <c r="E137" s="44"/>
      <c r="F137" s="66">
        <f>SUM(F129:F136)</f>
        <v>790</v>
      </c>
      <c r="G137" s="74">
        <f>SUM(G129:G136)</f>
        <v>16.77</v>
      </c>
      <c r="H137" s="74">
        <f>SUM(H129:H135)</f>
        <v>27.430000000000003</v>
      </c>
      <c r="I137" s="74">
        <f>SUM(I129:I135)</f>
        <v>125.92</v>
      </c>
      <c r="J137" s="74">
        <f>SUM(J129:J135)</f>
        <v>809.30079999999998</v>
      </c>
      <c r="K137" s="71"/>
      <c r="L137" s="56"/>
    </row>
    <row r="138" spans="1:12" ht="16.5" thickBot="1" x14ac:dyDescent="0.25">
      <c r="A138" s="45">
        <f>A122</f>
        <v>2</v>
      </c>
      <c r="B138" s="46">
        <f>B122</f>
        <v>3</v>
      </c>
      <c r="C138" s="158" t="s">
        <v>4</v>
      </c>
      <c r="D138" s="159"/>
      <c r="E138" s="47"/>
      <c r="F138" s="67">
        <f>SUM(F128,F137)</f>
        <v>1290</v>
      </c>
      <c r="G138" s="82">
        <f>SUM(G137,G128)</f>
        <v>26.54</v>
      </c>
      <c r="H138" s="82">
        <f>SUM(H128,H137)</f>
        <v>43.24</v>
      </c>
      <c r="I138" s="82">
        <f>SUM(I128,I137)</f>
        <v>199.76</v>
      </c>
      <c r="J138" s="82">
        <f>SUM(J128,J137)</f>
        <v>1270.9535999999998</v>
      </c>
      <c r="K138" s="67"/>
      <c r="L138" s="57"/>
    </row>
    <row r="139" spans="1:12" ht="15" x14ac:dyDescent="0.25">
      <c r="A139" s="12">
        <v>2</v>
      </c>
      <c r="B139" s="13">
        <v>4</v>
      </c>
      <c r="C139" s="14" t="s">
        <v>20</v>
      </c>
      <c r="D139" s="144" t="s">
        <v>96</v>
      </c>
      <c r="E139" s="102" t="s">
        <v>64</v>
      </c>
      <c r="F139" s="103">
        <v>35</v>
      </c>
      <c r="G139" s="104">
        <v>1.65</v>
      </c>
      <c r="H139" s="104">
        <v>14.27</v>
      </c>
      <c r="I139" s="104">
        <v>9.9</v>
      </c>
      <c r="J139" s="104">
        <v>174.5968</v>
      </c>
      <c r="K139" s="103">
        <v>11362</v>
      </c>
      <c r="L139" s="91">
        <v>37.729999999999997</v>
      </c>
    </row>
    <row r="140" spans="1:12" ht="15" x14ac:dyDescent="0.25">
      <c r="A140" s="15"/>
      <c r="B140" s="10"/>
      <c r="C140" s="7"/>
      <c r="D140" s="32" t="s">
        <v>21</v>
      </c>
      <c r="E140" s="102" t="s">
        <v>87</v>
      </c>
      <c r="F140" s="103">
        <v>150</v>
      </c>
      <c r="G140" s="106">
        <v>8.1999999999999993</v>
      </c>
      <c r="H140" s="106">
        <v>8.4</v>
      </c>
      <c r="I140" s="106">
        <v>36.200000000000003</v>
      </c>
      <c r="J140" s="106">
        <v>244.1</v>
      </c>
      <c r="K140" s="103">
        <v>11356</v>
      </c>
      <c r="L140" s="91">
        <v>21.12</v>
      </c>
    </row>
    <row r="141" spans="1:12" ht="15" x14ac:dyDescent="0.25">
      <c r="A141" s="15"/>
      <c r="B141" s="10"/>
      <c r="C141" s="7"/>
      <c r="D141" s="35" t="s">
        <v>22</v>
      </c>
      <c r="E141" s="102" t="s">
        <v>88</v>
      </c>
      <c r="F141" s="103">
        <v>200</v>
      </c>
      <c r="G141" s="106">
        <v>7.5</v>
      </c>
      <c r="H141" s="106">
        <v>6.15</v>
      </c>
      <c r="I141" s="106">
        <v>32.549999999999997</v>
      </c>
      <c r="J141" s="106">
        <v>219</v>
      </c>
      <c r="K141" s="61">
        <v>11608</v>
      </c>
      <c r="L141" s="91">
        <v>17.39</v>
      </c>
    </row>
    <row r="142" spans="1:12" ht="15" x14ac:dyDescent="0.25">
      <c r="A142" s="15"/>
      <c r="B142" s="10"/>
      <c r="C142" s="7"/>
      <c r="D142" s="35"/>
      <c r="E142" s="107" t="s">
        <v>89</v>
      </c>
      <c r="F142" s="108">
        <v>125</v>
      </c>
      <c r="G142" s="106">
        <v>5.0999999999999996</v>
      </c>
      <c r="H142" s="106">
        <v>1.9</v>
      </c>
      <c r="I142" s="106">
        <v>7.4</v>
      </c>
      <c r="J142" s="106">
        <v>70</v>
      </c>
      <c r="K142" s="103">
        <v>11501</v>
      </c>
      <c r="L142" s="91">
        <v>32.4</v>
      </c>
    </row>
    <row r="143" spans="1:12" ht="15" x14ac:dyDescent="0.25">
      <c r="A143" s="15"/>
      <c r="B143" s="10"/>
      <c r="C143" s="7"/>
      <c r="D143" s="32"/>
      <c r="E143" s="36"/>
      <c r="F143" s="33"/>
      <c r="G143" s="33"/>
      <c r="H143" s="33"/>
      <c r="I143" s="33"/>
      <c r="J143" s="33"/>
      <c r="K143" s="34"/>
      <c r="L143" s="150">
        <f>SUM(L139:L142)</f>
        <v>108.63999999999999</v>
      </c>
    </row>
    <row r="144" spans="1:12" ht="15.75" x14ac:dyDescent="0.25">
      <c r="A144" s="16"/>
      <c r="B144" s="11"/>
      <c r="C144" s="5"/>
      <c r="D144" s="37" t="s">
        <v>31</v>
      </c>
      <c r="E144" s="38"/>
      <c r="F144" s="64">
        <f>SUM(F139:F143)</f>
        <v>510</v>
      </c>
      <c r="G144" s="75">
        <f>SUM(G139:G143)</f>
        <v>22.450000000000003</v>
      </c>
      <c r="H144" s="75">
        <f>SUM(H139:H143)</f>
        <v>30.72</v>
      </c>
      <c r="I144" s="75">
        <f>SUM(I139:I143)</f>
        <v>86.050000000000011</v>
      </c>
      <c r="J144" s="75">
        <f>SUM(J139:J143)</f>
        <v>707.69679999999994</v>
      </c>
      <c r="K144" s="70"/>
      <c r="L144" s="55"/>
    </row>
    <row r="145" spans="1:12" ht="15" x14ac:dyDescent="0.25">
      <c r="A145" s="17">
        <f>A139</f>
        <v>2</v>
      </c>
      <c r="B145" s="9">
        <f>B139</f>
        <v>4</v>
      </c>
      <c r="C145" s="6" t="s">
        <v>24</v>
      </c>
      <c r="D145" s="35" t="s">
        <v>25</v>
      </c>
      <c r="E145" s="102" t="s">
        <v>90</v>
      </c>
      <c r="F145" s="103">
        <v>200</v>
      </c>
      <c r="G145" s="106">
        <v>0.84</v>
      </c>
      <c r="H145" s="106">
        <v>3</v>
      </c>
      <c r="I145" s="106">
        <v>1.56</v>
      </c>
      <c r="J145" s="106">
        <v>39</v>
      </c>
      <c r="K145" s="68">
        <v>11387</v>
      </c>
      <c r="L145" s="90">
        <v>33.6</v>
      </c>
    </row>
    <row r="146" spans="1:12" ht="15" x14ac:dyDescent="0.25">
      <c r="A146" s="15"/>
      <c r="B146" s="10"/>
      <c r="C146" s="7"/>
      <c r="D146" s="87" t="s">
        <v>27</v>
      </c>
      <c r="E146" s="102" t="s">
        <v>91</v>
      </c>
      <c r="F146" s="108">
        <v>150</v>
      </c>
      <c r="G146" s="104">
        <v>2.8</v>
      </c>
      <c r="H146" s="104">
        <v>2</v>
      </c>
      <c r="I146" s="104">
        <v>25</v>
      </c>
      <c r="J146" s="104">
        <v>129.19999999999999</v>
      </c>
      <c r="K146" s="103">
        <v>11539</v>
      </c>
      <c r="L146" s="91">
        <v>16.670000000000002</v>
      </c>
    </row>
    <row r="147" spans="1:12" ht="15" x14ac:dyDescent="0.25">
      <c r="A147" s="15"/>
      <c r="B147" s="10"/>
      <c r="C147" s="7"/>
      <c r="D147" s="35" t="s">
        <v>26</v>
      </c>
      <c r="E147" s="102" t="s">
        <v>92</v>
      </c>
      <c r="F147" s="108">
        <v>90</v>
      </c>
      <c r="G147" s="106">
        <v>8.1999999999999993</v>
      </c>
      <c r="H147" s="106">
        <v>8.4</v>
      </c>
      <c r="I147" s="106">
        <v>36.200000000000003</v>
      </c>
      <c r="J147" s="106">
        <v>244.1</v>
      </c>
      <c r="K147" s="103">
        <v>11522</v>
      </c>
      <c r="L147" s="101">
        <v>80.28</v>
      </c>
    </row>
    <row r="148" spans="1:12" ht="15" x14ac:dyDescent="0.25">
      <c r="A148" s="15"/>
      <c r="B148" s="10"/>
      <c r="C148" s="7"/>
      <c r="D148" s="87" t="s">
        <v>28</v>
      </c>
      <c r="E148" s="102" t="s">
        <v>70</v>
      </c>
      <c r="F148" s="108">
        <v>200</v>
      </c>
      <c r="G148" s="104">
        <v>0.2</v>
      </c>
      <c r="H148" s="104">
        <v>0.1</v>
      </c>
      <c r="I148" s="104">
        <v>13.9</v>
      </c>
      <c r="J148" s="104">
        <v>55</v>
      </c>
      <c r="K148" s="61">
        <v>11342</v>
      </c>
      <c r="L148" s="91">
        <v>12.6</v>
      </c>
    </row>
    <row r="149" spans="1:12" ht="15" x14ac:dyDescent="0.25">
      <c r="A149" s="15"/>
      <c r="B149" s="10"/>
      <c r="C149" s="7"/>
      <c r="D149" s="35" t="s">
        <v>29</v>
      </c>
      <c r="E149" s="107" t="s">
        <v>50</v>
      </c>
      <c r="F149" s="108">
        <v>25</v>
      </c>
      <c r="G149" s="63">
        <v>2.64</v>
      </c>
      <c r="H149" s="63">
        <v>0.48</v>
      </c>
      <c r="I149" s="63">
        <v>16.68</v>
      </c>
      <c r="J149" s="63">
        <v>77.352000000000004</v>
      </c>
      <c r="K149" s="61">
        <v>11336</v>
      </c>
      <c r="L149" s="91">
        <v>2.25</v>
      </c>
    </row>
    <row r="150" spans="1:12" ht="15" x14ac:dyDescent="0.25">
      <c r="A150" s="15"/>
      <c r="B150" s="10"/>
      <c r="C150" s="7"/>
      <c r="D150" s="35" t="s">
        <v>30</v>
      </c>
      <c r="E150" s="107" t="s">
        <v>44</v>
      </c>
      <c r="F150" s="108">
        <v>25</v>
      </c>
      <c r="G150" s="63">
        <v>2.64</v>
      </c>
      <c r="H150" s="63">
        <v>0.48</v>
      </c>
      <c r="I150" s="63">
        <v>16.68</v>
      </c>
      <c r="J150" s="63">
        <v>77.352000000000004</v>
      </c>
      <c r="K150" s="61">
        <v>11336</v>
      </c>
      <c r="L150" s="91">
        <v>2.25</v>
      </c>
    </row>
    <row r="151" spans="1:12" ht="15" x14ac:dyDescent="0.25">
      <c r="A151" s="15"/>
      <c r="B151" s="10"/>
      <c r="C151" s="7"/>
      <c r="D151" s="87" t="s">
        <v>23</v>
      </c>
      <c r="E151" s="102" t="s">
        <v>51</v>
      </c>
      <c r="F151" s="103">
        <v>100</v>
      </c>
      <c r="G151" s="104">
        <v>8.6</v>
      </c>
      <c r="H151" s="104">
        <v>9</v>
      </c>
      <c r="I151" s="104">
        <v>53.3</v>
      </c>
      <c r="J151" s="104">
        <v>331</v>
      </c>
      <c r="K151" s="103">
        <v>12222</v>
      </c>
      <c r="L151" s="91">
        <v>15.3</v>
      </c>
    </row>
    <row r="152" spans="1:12" ht="15" x14ac:dyDescent="0.25">
      <c r="A152" s="15"/>
      <c r="B152" s="10"/>
      <c r="C152" s="7"/>
      <c r="D152" s="32"/>
      <c r="E152" s="29"/>
      <c r="F152" s="140"/>
      <c r="G152" s="140"/>
      <c r="H152" s="140"/>
      <c r="I152" s="140"/>
      <c r="J152" s="140"/>
      <c r="K152" s="141"/>
      <c r="L152" s="151">
        <f>SUM(L145:L151)</f>
        <v>162.95000000000002</v>
      </c>
    </row>
    <row r="153" spans="1:12" ht="16.5" thickBot="1" x14ac:dyDescent="0.3">
      <c r="A153" s="15"/>
      <c r="B153" s="10"/>
      <c r="C153" s="7"/>
      <c r="D153" s="43" t="s">
        <v>31</v>
      </c>
      <c r="E153" s="44"/>
      <c r="F153" s="66">
        <f>SUM(F145:F152)</f>
        <v>790</v>
      </c>
      <c r="G153" s="74">
        <f>SUM(G145:G152)</f>
        <v>25.92</v>
      </c>
      <c r="H153" s="74">
        <f>SUM(H145:H151)</f>
        <v>23.46</v>
      </c>
      <c r="I153" s="74">
        <f>SUM(I145:I152)</f>
        <v>163.32</v>
      </c>
      <c r="J153" s="74">
        <f>SUM(J145:J151)</f>
        <v>953.00399999999991</v>
      </c>
      <c r="K153" s="71"/>
      <c r="L153" s="56"/>
    </row>
    <row r="154" spans="1:12" ht="16.5" thickBot="1" x14ac:dyDescent="0.3">
      <c r="A154" s="45">
        <f>A139</f>
        <v>2</v>
      </c>
      <c r="B154" s="46">
        <f>B139</f>
        <v>4</v>
      </c>
      <c r="C154" s="160" t="s">
        <v>4</v>
      </c>
      <c r="D154" s="161"/>
      <c r="E154" s="48"/>
      <c r="F154" s="72">
        <f>SUM(F144,F153)</f>
        <v>1300</v>
      </c>
      <c r="G154" s="83">
        <f>SUM(G153,G144)</f>
        <v>48.370000000000005</v>
      </c>
      <c r="H154" s="83">
        <f>SUM(H144,H153)</f>
        <v>54.18</v>
      </c>
      <c r="I154" s="83">
        <f>SUM(I144,I153)</f>
        <v>249.37</v>
      </c>
      <c r="J154" s="83">
        <f>SUM(J144,J153)</f>
        <v>1660.7007999999998</v>
      </c>
      <c r="K154" s="72"/>
      <c r="L154" s="58"/>
    </row>
    <row r="155" spans="1:12" ht="15" x14ac:dyDescent="0.25">
      <c r="A155" s="12">
        <v>2</v>
      </c>
      <c r="B155" s="13">
        <v>5</v>
      </c>
      <c r="C155" s="14" t="s">
        <v>20</v>
      </c>
      <c r="D155" s="144" t="s">
        <v>97</v>
      </c>
      <c r="E155" s="102" t="s">
        <v>93</v>
      </c>
      <c r="F155" s="103">
        <v>150</v>
      </c>
      <c r="G155" s="104">
        <v>1.65</v>
      </c>
      <c r="H155" s="104">
        <v>14.27</v>
      </c>
      <c r="I155" s="104">
        <v>9.9</v>
      </c>
      <c r="J155" s="104">
        <v>225.33</v>
      </c>
      <c r="K155" s="103">
        <v>11359</v>
      </c>
      <c r="L155" s="91">
        <v>75.31</v>
      </c>
    </row>
    <row r="156" spans="1:12" ht="15" x14ac:dyDescent="0.25">
      <c r="A156" s="15"/>
      <c r="B156" s="10"/>
      <c r="C156" s="7"/>
      <c r="D156" s="35" t="s">
        <v>22</v>
      </c>
      <c r="E156" s="102" t="s">
        <v>73</v>
      </c>
      <c r="F156" s="103">
        <v>200</v>
      </c>
      <c r="G156" s="104">
        <v>0.2</v>
      </c>
      <c r="H156" s="104">
        <v>0.1</v>
      </c>
      <c r="I156" s="104">
        <v>13.9</v>
      </c>
      <c r="J156" s="104">
        <v>86.52</v>
      </c>
      <c r="K156" s="103">
        <v>11344</v>
      </c>
      <c r="L156" s="91">
        <v>9.26</v>
      </c>
    </row>
    <row r="157" spans="1:12" ht="15" x14ac:dyDescent="0.25">
      <c r="A157" s="15"/>
      <c r="B157" s="10"/>
      <c r="C157" s="7"/>
      <c r="D157" s="87" t="s">
        <v>23</v>
      </c>
      <c r="E157" s="102" t="s">
        <v>51</v>
      </c>
      <c r="F157" s="103">
        <v>100</v>
      </c>
      <c r="G157" s="106">
        <v>7.5</v>
      </c>
      <c r="H157" s="106">
        <v>6.15</v>
      </c>
      <c r="I157" s="106">
        <v>32.549999999999997</v>
      </c>
      <c r="J157" s="106">
        <v>72</v>
      </c>
      <c r="K157" s="61">
        <v>11337</v>
      </c>
      <c r="L157" s="91">
        <v>18.72</v>
      </c>
    </row>
    <row r="158" spans="1:12" ht="15" x14ac:dyDescent="0.25">
      <c r="A158" s="15"/>
      <c r="B158" s="10"/>
      <c r="C158" s="7"/>
      <c r="D158" s="87" t="s">
        <v>55</v>
      </c>
      <c r="E158" s="102" t="s">
        <v>53</v>
      </c>
      <c r="F158" s="108">
        <v>25</v>
      </c>
      <c r="G158" s="63">
        <v>2.64</v>
      </c>
      <c r="H158" s="63">
        <v>0.48</v>
      </c>
      <c r="I158" s="63">
        <v>16.68</v>
      </c>
      <c r="J158" s="63">
        <v>77.352000000000004</v>
      </c>
      <c r="K158" s="61">
        <v>11336</v>
      </c>
      <c r="L158" s="91">
        <v>3.1</v>
      </c>
    </row>
    <row r="159" spans="1:12" ht="15" x14ac:dyDescent="0.25">
      <c r="A159" s="15"/>
      <c r="B159" s="10"/>
      <c r="C159" s="7"/>
      <c r="D159" s="35" t="s">
        <v>30</v>
      </c>
      <c r="E159" s="107" t="s">
        <v>44</v>
      </c>
      <c r="F159" s="108">
        <v>25</v>
      </c>
      <c r="G159" s="63">
        <v>2.64</v>
      </c>
      <c r="H159" s="63">
        <v>0.48</v>
      </c>
      <c r="I159" s="63">
        <v>16.68</v>
      </c>
      <c r="J159" s="63">
        <v>77.352000000000004</v>
      </c>
      <c r="K159" s="61">
        <v>11336</v>
      </c>
      <c r="L159" s="91">
        <v>2.25</v>
      </c>
    </row>
    <row r="160" spans="1:12" ht="15" x14ac:dyDescent="0.25">
      <c r="A160" s="15"/>
      <c r="B160" s="10"/>
      <c r="C160" s="7"/>
      <c r="D160" s="32"/>
      <c r="E160" s="36"/>
      <c r="F160" s="33"/>
      <c r="G160" s="33"/>
      <c r="H160" s="33"/>
      <c r="I160" s="33"/>
      <c r="J160" s="33"/>
      <c r="K160" s="34"/>
      <c r="L160" s="150">
        <f>SUM(L155:L159)</f>
        <v>108.64</v>
      </c>
    </row>
    <row r="161" spans="1:12" ht="15.75" customHeight="1" x14ac:dyDescent="0.25">
      <c r="A161" s="16"/>
      <c r="B161" s="11"/>
      <c r="C161" s="5"/>
      <c r="D161" s="37" t="s">
        <v>31</v>
      </c>
      <c r="E161" s="38"/>
      <c r="F161" s="64">
        <f>SUM(F155:F160)</f>
        <v>500</v>
      </c>
      <c r="G161" s="75">
        <f>SUM(G155:G160)</f>
        <v>14.63</v>
      </c>
      <c r="H161" s="75">
        <f>SUM(H155:H160)</f>
        <v>21.48</v>
      </c>
      <c r="I161" s="75">
        <f ca="1">SUM(I155:I161)</f>
        <v>85.555000000000007</v>
      </c>
      <c r="J161" s="75">
        <f>SUM(J155:J160)</f>
        <v>538.55399999999997</v>
      </c>
      <c r="K161" s="70"/>
      <c r="L161" s="59"/>
    </row>
    <row r="162" spans="1:12" ht="15" x14ac:dyDescent="0.25">
      <c r="A162" s="17">
        <f>A155</f>
        <v>2</v>
      </c>
      <c r="B162" s="9">
        <f>B155</f>
        <v>5</v>
      </c>
      <c r="C162" s="6" t="s">
        <v>24</v>
      </c>
      <c r="D162" s="35" t="s">
        <v>25</v>
      </c>
      <c r="E162" s="117" t="s">
        <v>74</v>
      </c>
      <c r="F162" s="110">
        <v>200</v>
      </c>
      <c r="G162" s="124">
        <v>0.84</v>
      </c>
      <c r="H162" s="124">
        <v>3</v>
      </c>
      <c r="I162" s="124">
        <v>1.56</v>
      </c>
      <c r="J162" s="124">
        <v>39</v>
      </c>
      <c r="K162" s="68">
        <v>11513</v>
      </c>
      <c r="L162" s="63">
        <v>33.6</v>
      </c>
    </row>
    <row r="163" spans="1:12" ht="15" x14ac:dyDescent="0.25">
      <c r="A163" s="15"/>
      <c r="B163" s="10"/>
      <c r="C163" s="7"/>
      <c r="D163" s="35" t="s">
        <v>26</v>
      </c>
      <c r="E163" s="117" t="s">
        <v>94</v>
      </c>
      <c r="F163" s="111">
        <v>200</v>
      </c>
      <c r="G163" s="63">
        <v>2.8</v>
      </c>
      <c r="H163" s="63">
        <v>2</v>
      </c>
      <c r="I163" s="63">
        <v>25</v>
      </c>
      <c r="J163" s="63">
        <v>129.19999999999999</v>
      </c>
      <c r="K163" s="110">
        <v>11392</v>
      </c>
      <c r="L163" s="112">
        <v>87.76</v>
      </c>
    </row>
    <row r="164" spans="1:12" ht="15" x14ac:dyDescent="0.25">
      <c r="A164" s="15"/>
      <c r="B164" s="10"/>
      <c r="C164" s="7"/>
      <c r="D164" s="87" t="s">
        <v>28</v>
      </c>
      <c r="E164" s="117" t="s">
        <v>95</v>
      </c>
      <c r="F164" s="108">
        <v>200</v>
      </c>
      <c r="G164" s="124">
        <v>8.1999999999999993</v>
      </c>
      <c r="H164" s="124">
        <v>8.4</v>
      </c>
      <c r="I164" s="124">
        <v>36.200000000000003</v>
      </c>
      <c r="J164" s="124">
        <v>244.1</v>
      </c>
      <c r="K164" s="110">
        <v>11715</v>
      </c>
      <c r="L164" s="108">
        <v>9.86</v>
      </c>
    </row>
    <row r="165" spans="1:12" ht="15" x14ac:dyDescent="0.25">
      <c r="A165" s="15"/>
      <c r="B165" s="10"/>
      <c r="C165" s="7"/>
      <c r="D165" s="35" t="s">
        <v>29</v>
      </c>
      <c r="E165" s="143" t="s">
        <v>50</v>
      </c>
      <c r="F165" s="111">
        <v>50</v>
      </c>
      <c r="G165" s="124">
        <v>1.65</v>
      </c>
      <c r="H165" s="124">
        <v>0.15</v>
      </c>
      <c r="I165" s="124">
        <v>11.7</v>
      </c>
      <c r="J165" s="124">
        <v>56</v>
      </c>
      <c r="K165" s="61">
        <v>11335</v>
      </c>
      <c r="L165" s="112">
        <v>4.5</v>
      </c>
    </row>
    <row r="166" spans="1:12" ht="15" x14ac:dyDescent="0.25">
      <c r="A166" s="15"/>
      <c r="B166" s="10"/>
      <c r="C166" s="7"/>
      <c r="D166" s="35" t="s">
        <v>30</v>
      </c>
      <c r="E166" s="143" t="s">
        <v>44</v>
      </c>
      <c r="F166" s="111">
        <v>25</v>
      </c>
      <c r="G166" s="63">
        <v>2.64</v>
      </c>
      <c r="H166" s="63">
        <v>0.48</v>
      </c>
      <c r="I166" s="63">
        <v>16.68</v>
      </c>
      <c r="J166" s="63">
        <v>77.352000000000004</v>
      </c>
      <c r="K166" s="61">
        <v>11336</v>
      </c>
      <c r="L166" s="112">
        <v>2.25</v>
      </c>
    </row>
    <row r="167" spans="1:12" ht="15" x14ac:dyDescent="0.25">
      <c r="A167" s="15"/>
      <c r="B167" s="10"/>
      <c r="C167" s="7"/>
      <c r="D167" s="35"/>
      <c r="E167" s="117" t="s">
        <v>59</v>
      </c>
      <c r="F167" s="110">
        <v>80</v>
      </c>
      <c r="G167" s="124">
        <v>7.5</v>
      </c>
      <c r="H167" s="124">
        <v>6.15</v>
      </c>
      <c r="I167" s="124">
        <v>32.549999999999997</v>
      </c>
      <c r="J167" s="124">
        <v>72</v>
      </c>
      <c r="K167" s="61">
        <v>11337</v>
      </c>
      <c r="L167" s="112">
        <v>24.98</v>
      </c>
    </row>
    <row r="168" spans="1:12" ht="15" x14ac:dyDescent="0.25">
      <c r="A168" s="15"/>
      <c r="B168" s="10"/>
      <c r="C168" s="7"/>
      <c r="D168" s="39"/>
      <c r="E168" s="36"/>
      <c r="F168" s="33"/>
      <c r="G168" s="33"/>
      <c r="H168" s="33"/>
      <c r="I168" s="33"/>
      <c r="J168" s="33"/>
      <c r="K168" s="34"/>
      <c r="L168" s="150">
        <f>SUM(L162:L167)</f>
        <v>162.95000000000002</v>
      </c>
    </row>
    <row r="169" spans="1:12" ht="16.5" thickBot="1" x14ac:dyDescent="0.3">
      <c r="A169" s="15"/>
      <c r="B169" s="10"/>
      <c r="C169" s="7"/>
      <c r="D169" s="43" t="s">
        <v>31</v>
      </c>
      <c r="E169" s="44"/>
      <c r="F169" s="66">
        <f>SUM(F162:F168)</f>
        <v>755</v>
      </c>
      <c r="G169" s="74">
        <f>SUM(G162:G168)</f>
        <v>23.63</v>
      </c>
      <c r="H169" s="74">
        <f>SUM(H162:H167)</f>
        <v>20.18</v>
      </c>
      <c r="I169" s="74">
        <f>SUM(I162:I167)</f>
        <v>123.69000000000001</v>
      </c>
      <c r="J169" s="74">
        <f>SUM(J162:J167)</f>
        <v>617.65199999999993</v>
      </c>
      <c r="K169" s="71"/>
      <c r="L169" s="56"/>
    </row>
    <row r="170" spans="1:12" ht="16.5" thickBot="1" x14ac:dyDescent="0.25">
      <c r="A170" s="45">
        <f>A155</f>
        <v>2</v>
      </c>
      <c r="B170" s="46">
        <f>B155</f>
        <v>5</v>
      </c>
      <c r="C170" s="158" t="s">
        <v>4</v>
      </c>
      <c r="D170" s="159"/>
      <c r="E170" s="47"/>
      <c r="F170" s="67">
        <f>SUM(F161,F169)</f>
        <v>1255</v>
      </c>
      <c r="G170" s="82">
        <f>SUM(G169,G161)</f>
        <v>38.26</v>
      </c>
      <c r="H170" s="82">
        <f>SUM(H161,H169)</f>
        <v>41.66</v>
      </c>
      <c r="I170" s="82">
        <f ca="1">SUM(I161,I169)</f>
        <v>209.245</v>
      </c>
      <c r="J170" s="82">
        <f>SUM(J161,J169)</f>
        <v>1156.2059999999999</v>
      </c>
      <c r="K170" s="67"/>
      <c r="L170" s="57"/>
    </row>
    <row r="171" spans="1:12" ht="17.25" customHeight="1" thickBot="1" x14ac:dyDescent="0.25">
      <c r="A171" s="18"/>
      <c r="B171" s="19"/>
      <c r="C171" s="162" t="s">
        <v>5</v>
      </c>
      <c r="D171" s="162"/>
      <c r="E171" s="162"/>
      <c r="F171" s="76">
        <f>(F21+F38+F56+F72+F88+F104+F121+F138+F154+F170)/(IF(F21=0,0,1)+IF(F38=0,0,1)+IF(F56=0,0,1)+IF(F72=0,0,1)+IF(F88=0,0,1)+IF(F104=0,0,1)+IF(F121=0,0,1)+IF(F138=0,0,1)+IF(F154=0,0,1)+IF(F170=0,0,1))</f>
        <v>1437.2</v>
      </c>
      <c r="G171" s="77">
        <f>(G21+G38+G56+G72+G88+G104+G121+G138+G154+G170)/(IF(G21=0,0,1)+IF(G38=0,0,1)+IF(G56=0,0,1)+IF(G72=0,0,1)+IF(G88=0,0,1)+IF(G104=0,0,1)+IF(G121=0,0,1)+IF(G138=0,0,1)+IF(G154=0,0,1)+IF(G170=0,0,1))</f>
        <v>47.932000000000002</v>
      </c>
      <c r="H171" s="77">
        <f>(H21+H38+H56+H72+H88+H104+H121+H138+H154+H170)/(IF(H21=0,0,1)+IF(H38=0,0,1)+IF(H56=0,0,1)+IF(H72=0,0,1)+IF(H88=0,0,1)+IF(H104=0,0,1)+IF(H121=0,0,1)+IF(H138=0,0,1)+IF(H154=0,0,1)+IF(H170=0,0,1))</f>
        <v>58.431999999999995</v>
      </c>
      <c r="I171" s="77">
        <f ca="1">SUM(I21,I38,I56,I72,I88,I104,I121,I138,I154,I170)/10</f>
        <v>224.45949999999999</v>
      </c>
      <c r="J171" s="77">
        <f>(J21+J38+J56+J72+J88+J104+J121+J138+J154+J170)/(IF(J21=0,0,1)+IF(J38=0,0,1)+IF(J56=0,0,1)+IF(J72=0,0,1)+IF(J88=0,0,1)+IF(J104=0,0,1)+IF(J121=0,0,1)+IF(J138=0,0,1)+IF(J154=0,0,1)+IF(J170=0,0,1))</f>
        <v>1520.8341599999999</v>
      </c>
      <c r="K171" s="76"/>
      <c r="L171" s="60"/>
    </row>
  </sheetData>
  <mergeCells count="14">
    <mergeCell ref="C72:D72"/>
    <mergeCell ref="C88:D88"/>
    <mergeCell ref="C21:D21"/>
    <mergeCell ref="C171:E171"/>
    <mergeCell ref="C170:D170"/>
    <mergeCell ref="C104:D104"/>
    <mergeCell ref="C121:D121"/>
    <mergeCell ref="C138:D138"/>
    <mergeCell ref="C154:D154"/>
    <mergeCell ref="C1:E1"/>
    <mergeCell ref="H1:K1"/>
    <mergeCell ref="H2:K2"/>
    <mergeCell ref="C38:D38"/>
    <mergeCell ref="C56:D5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workbookViewId="0">
      <selection activeCell="R14" sqref="R14"/>
    </sheetView>
  </sheetViews>
  <sheetFormatPr defaultRowHeight="15" x14ac:dyDescent="0.25"/>
  <sheetData>
    <row r="1" spans="1:12" x14ac:dyDescent="0.25">
      <c r="A1" s="164" t="s">
        <v>7</v>
      </c>
      <c r="B1" s="163"/>
      <c r="C1" s="155"/>
      <c r="D1" s="156"/>
      <c r="E1" s="156"/>
      <c r="F1" s="171" t="s">
        <v>16</v>
      </c>
      <c r="G1" s="165" t="s">
        <v>17</v>
      </c>
      <c r="H1" s="157"/>
      <c r="I1" s="157"/>
      <c r="J1" s="157"/>
      <c r="K1" s="157"/>
      <c r="L1" s="163"/>
    </row>
    <row r="2" spans="1:12" ht="18" x14ac:dyDescent="0.25">
      <c r="A2" s="183" t="s">
        <v>6</v>
      </c>
      <c r="B2" s="163"/>
      <c r="C2" s="165"/>
      <c r="D2" s="163"/>
      <c r="E2" s="163"/>
      <c r="F2" s="163"/>
      <c r="G2" s="165" t="s">
        <v>18</v>
      </c>
      <c r="H2" s="157"/>
      <c r="I2" s="157"/>
      <c r="J2" s="157"/>
      <c r="K2" s="157"/>
      <c r="L2" s="163"/>
    </row>
    <row r="3" spans="1:12" x14ac:dyDescent="0.25">
      <c r="A3" s="167" t="s">
        <v>8</v>
      </c>
      <c r="B3" s="163"/>
      <c r="C3" s="165"/>
      <c r="D3" s="166"/>
      <c r="E3" s="186" t="s">
        <v>98</v>
      </c>
      <c r="F3" s="163"/>
      <c r="G3" s="165" t="s">
        <v>19</v>
      </c>
      <c r="H3" s="190"/>
      <c r="I3" s="190"/>
      <c r="J3" s="191">
        <v>2025</v>
      </c>
      <c r="K3" s="164"/>
      <c r="L3" s="163"/>
    </row>
    <row r="4" spans="1:12" ht="15.75" thickBot="1" x14ac:dyDescent="0.3">
      <c r="A4" s="163"/>
      <c r="B4" s="163"/>
      <c r="C4" s="165"/>
      <c r="D4" s="167"/>
      <c r="E4" s="163"/>
      <c r="F4" s="163"/>
      <c r="G4" s="163"/>
      <c r="H4" s="189" t="s">
        <v>34</v>
      </c>
      <c r="I4" s="189" t="s">
        <v>35</v>
      </c>
      <c r="J4" s="189" t="s">
        <v>36</v>
      </c>
      <c r="K4" s="163"/>
      <c r="L4" s="163"/>
    </row>
    <row r="5" spans="1:12" ht="34.5" thickBot="1" x14ac:dyDescent="0.3">
      <c r="A5" s="187" t="s">
        <v>14</v>
      </c>
      <c r="B5" s="188" t="s">
        <v>15</v>
      </c>
      <c r="C5" s="184" t="s">
        <v>0</v>
      </c>
      <c r="D5" s="184" t="s">
        <v>13</v>
      </c>
      <c r="E5" s="184" t="s">
        <v>12</v>
      </c>
      <c r="F5" s="184" t="s">
        <v>32</v>
      </c>
      <c r="G5" s="184" t="s">
        <v>1</v>
      </c>
      <c r="H5" s="184" t="s">
        <v>2</v>
      </c>
      <c r="I5" s="184" t="s">
        <v>3</v>
      </c>
      <c r="J5" s="184" t="s">
        <v>10</v>
      </c>
      <c r="K5" s="185" t="s">
        <v>11</v>
      </c>
      <c r="L5" s="236" t="s">
        <v>33</v>
      </c>
    </row>
    <row r="6" spans="1:12" ht="75" x14ac:dyDescent="0.25">
      <c r="A6" s="175">
        <v>1</v>
      </c>
      <c r="B6" s="176">
        <v>1</v>
      </c>
      <c r="C6" s="177" t="s">
        <v>20</v>
      </c>
      <c r="D6" s="334" t="s">
        <v>27</v>
      </c>
      <c r="E6" s="262" t="s">
        <v>47</v>
      </c>
      <c r="F6" s="271">
        <v>180</v>
      </c>
      <c r="G6" s="264">
        <v>2.8</v>
      </c>
      <c r="H6" s="264">
        <v>2</v>
      </c>
      <c r="I6" s="264">
        <v>25</v>
      </c>
      <c r="J6" s="264">
        <v>129.19999999999999</v>
      </c>
      <c r="K6" s="263">
        <v>11392</v>
      </c>
      <c r="L6" s="272">
        <v>32.909999999999997</v>
      </c>
    </row>
    <row r="7" spans="1:12" ht="60" x14ac:dyDescent="0.25">
      <c r="A7" s="178"/>
      <c r="B7" s="173"/>
      <c r="C7" s="170"/>
      <c r="D7" s="195" t="s">
        <v>21</v>
      </c>
      <c r="E7" s="262" t="s">
        <v>48</v>
      </c>
      <c r="F7" s="268">
        <v>100</v>
      </c>
      <c r="G7" s="266">
        <v>8.1999999999999993</v>
      </c>
      <c r="H7" s="266">
        <v>8.4</v>
      </c>
      <c r="I7" s="266">
        <v>36.200000000000003</v>
      </c>
      <c r="J7" s="266">
        <v>244.1</v>
      </c>
      <c r="K7" s="263">
        <v>11715</v>
      </c>
      <c r="L7" s="268">
        <v>81.349999999999994</v>
      </c>
    </row>
    <row r="8" spans="1:12" ht="30" x14ac:dyDescent="0.25">
      <c r="A8" s="178"/>
      <c r="B8" s="173"/>
      <c r="C8" s="170"/>
      <c r="D8" s="198" t="s">
        <v>22</v>
      </c>
      <c r="E8" s="262" t="s">
        <v>49</v>
      </c>
      <c r="F8" s="268">
        <v>200</v>
      </c>
      <c r="G8" s="266">
        <v>1.65</v>
      </c>
      <c r="H8" s="266">
        <v>0.15</v>
      </c>
      <c r="I8" s="266">
        <v>11.7</v>
      </c>
      <c r="J8" s="266">
        <v>56</v>
      </c>
      <c r="K8" s="224">
        <v>11342</v>
      </c>
      <c r="L8" s="265">
        <v>5.3</v>
      </c>
    </row>
    <row r="9" spans="1:12" ht="60" x14ac:dyDescent="0.25">
      <c r="A9" s="178"/>
      <c r="B9" s="173"/>
      <c r="C9" s="170"/>
      <c r="D9" s="250" t="s">
        <v>29</v>
      </c>
      <c r="E9" s="267" t="s">
        <v>50</v>
      </c>
      <c r="F9" s="268">
        <v>50</v>
      </c>
      <c r="G9" s="266">
        <v>1.65</v>
      </c>
      <c r="H9" s="266">
        <v>0.15</v>
      </c>
      <c r="I9" s="266">
        <v>11.7</v>
      </c>
      <c r="J9" s="266">
        <v>56</v>
      </c>
      <c r="K9" s="224">
        <v>11335</v>
      </c>
      <c r="L9" s="265">
        <v>4.5</v>
      </c>
    </row>
    <row r="10" spans="1:12" ht="45" x14ac:dyDescent="0.25">
      <c r="A10" s="178"/>
      <c r="B10" s="173"/>
      <c r="C10" s="170"/>
      <c r="D10" s="250" t="s">
        <v>30</v>
      </c>
      <c r="E10" s="267" t="s">
        <v>44</v>
      </c>
      <c r="F10" s="268">
        <v>50</v>
      </c>
      <c r="G10" s="226">
        <v>2.64</v>
      </c>
      <c r="H10" s="226">
        <v>0.48</v>
      </c>
      <c r="I10" s="226">
        <v>16.68</v>
      </c>
      <c r="J10" s="226">
        <v>77.352000000000004</v>
      </c>
      <c r="K10" s="224">
        <v>11336</v>
      </c>
      <c r="L10" s="265">
        <v>4.5</v>
      </c>
    </row>
    <row r="11" spans="1:12" ht="18.75" x14ac:dyDescent="0.3">
      <c r="A11" s="178"/>
      <c r="B11" s="173"/>
      <c r="C11" s="170"/>
      <c r="D11" s="198"/>
      <c r="E11" s="315"/>
      <c r="F11" s="314"/>
      <c r="G11" s="226"/>
      <c r="H11" s="226"/>
      <c r="I11" s="226"/>
      <c r="J11" s="287"/>
      <c r="K11" s="313"/>
      <c r="L11" s="332">
        <v>128.56</v>
      </c>
    </row>
    <row r="12" spans="1:12" ht="15.75" thickBot="1" x14ac:dyDescent="0.3">
      <c r="A12" s="178"/>
      <c r="B12" s="173"/>
      <c r="C12" s="261"/>
      <c r="D12" s="200" t="s">
        <v>31</v>
      </c>
      <c r="E12" s="254"/>
      <c r="F12" s="310">
        <v>580</v>
      </c>
      <c r="G12" s="311">
        <v>16.940000000000001</v>
      </c>
      <c r="H12" s="311">
        <v>11.180000000000001</v>
      </c>
      <c r="I12" s="311">
        <v>101.28</v>
      </c>
      <c r="J12" s="312">
        <v>562.65199999999993</v>
      </c>
      <c r="K12" s="248"/>
      <c r="L12" s="295"/>
    </row>
    <row r="13" spans="1:12" ht="60" x14ac:dyDescent="0.25">
      <c r="A13" s="180">
        <v>1</v>
      </c>
      <c r="B13" s="172">
        <v>1</v>
      </c>
      <c r="C13" s="169" t="s">
        <v>24</v>
      </c>
      <c r="D13" s="198" t="s">
        <v>25</v>
      </c>
      <c r="E13" s="262" t="s">
        <v>46</v>
      </c>
      <c r="F13" s="270">
        <v>250</v>
      </c>
      <c r="G13" s="266">
        <v>0.84</v>
      </c>
      <c r="H13" s="266">
        <v>3</v>
      </c>
      <c r="I13" s="266">
        <v>1.56</v>
      </c>
      <c r="J13" s="266">
        <v>39</v>
      </c>
      <c r="K13" s="231">
        <v>11513</v>
      </c>
      <c r="L13" s="226">
        <v>42</v>
      </c>
    </row>
    <row r="14" spans="1:12" ht="75" x14ac:dyDescent="0.25">
      <c r="A14" s="178"/>
      <c r="B14" s="173"/>
      <c r="C14" s="170"/>
      <c r="D14" s="198" t="s">
        <v>27</v>
      </c>
      <c r="E14" s="262" t="s">
        <v>47</v>
      </c>
      <c r="F14" s="271">
        <v>180</v>
      </c>
      <c r="G14" s="264">
        <v>2.8</v>
      </c>
      <c r="H14" s="264">
        <v>2</v>
      </c>
      <c r="I14" s="264">
        <v>25</v>
      </c>
      <c r="J14" s="264">
        <v>129.19999999999999</v>
      </c>
      <c r="K14" s="263">
        <v>11392</v>
      </c>
      <c r="L14" s="272">
        <v>32.909999999999997</v>
      </c>
    </row>
    <row r="15" spans="1:12" ht="60" x14ac:dyDescent="0.25">
      <c r="A15" s="178"/>
      <c r="B15" s="173"/>
      <c r="C15" s="170"/>
      <c r="D15" s="198" t="s">
        <v>26</v>
      </c>
      <c r="E15" s="262" t="s">
        <v>48</v>
      </c>
      <c r="F15" s="268">
        <v>100</v>
      </c>
      <c r="G15" s="266">
        <v>8.1999999999999993</v>
      </c>
      <c r="H15" s="266">
        <v>8.4</v>
      </c>
      <c r="I15" s="266">
        <v>36.200000000000003</v>
      </c>
      <c r="J15" s="266">
        <v>244.1</v>
      </c>
      <c r="K15" s="263">
        <v>11715</v>
      </c>
      <c r="L15" s="268">
        <v>81.349999999999994</v>
      </c>
    </row>
    <row r="16" spans="1:12" ht="30" x14ac:dyDescent="0.25">
      <c r="A16" s="178"/>
      <c r="B16" s="173"/>
      <c r="C16" s="170"/>
      <c r="D16" s="198" t="s">
        <v>22</v>
      </c>
      <c r="E16" s="262" t="s">
        <v>49</v>
      </c>
      <c r="F16" s="268">
        <v>200</v>
      </c>
      <c r="G16" s="266">
        <v>1.65</v>
      </c>
      <c r="H16" s="266">
        <v>0.15</v>
      </c>
      <c r="I16" s="266">
        <v>11.7</v>
      </c>
      <c r="J16" s="266">
        <v>56</v>
      </c>
      <c r="K16" s="224">
        <v>11342</v>
      </c>
      <c r="L16" s="265">
        <v>5.3</v>
      </c>
    </row>
    <row r="17" spans="1:12" ht="60" x14ac:dyDescent="0.25">
      <c r="A17" s="178"/>
      <c r="B17" s="173"/>
      <c r="C17" s="170"/>
      <c r="D17" s="198" t="s">
        <v>29</v>
      </c>
      <c r="E17" s="267" t="s">
        <v>50</v>
      </c>
      <c r="F17" s="268">
        <v>25</v>
      </c>
      <c r="G17" s="266">
        <v>1.65</v>
      </c>
      <c r="H17" s="266">
        <v>0.15</v>
      </c>
      <c r="I17" s="266">
        <v>11.7</v>
      </c>
      <c r="J17" s="266">
        <v>56</v>
      </c>
      <c r="K17" s="224">
        <v>11335</v>
      </c>
      <c r="L17" s="265">
        <v>2.25</v>
      </c>
    </row>
    <row r="18" spans="1:12" ht="45" x14ac:dyDescent="0.25">
      <c r="A18" s="178"/>
      <c r="B18" s="173"/>
      <c r="C18" s="170"/>
      <c r="D18" s="198" t="s">
        <v>30</v>
      </c>
      <c r="E18" s="267" t="s">
        <v>44</v>
      </c>
      <c r="F18" s="268">
        <v>25</v>
      </c>
      <c r="G18" s="226">
        <v>2.64</v>
      </c>
      <c r="H18" s="226">
        <v>0.48</v>
      </c>
      <c r="I18" s="226">
        <v>16.68</v>
      </c>
      <c r="J18" s="226">
        <v>77.352000000000004</v>
      </c>
      <c r="K18" s="224">
        <v>11336</v>
      </c>
      <c r="L18" s="265">
        <v>2.25</v>
      </c>
    </row>
    <row r="19" spans="1:12" x14ac:dyDescent="0.25">
      <c r="A19" s="178"/>
      <c r="B19" s="173"/>
      <c r="C19" s="170"/>
      <c r="D19" s="250" t="s">
        <v>23</v>
      </c>
      <c r="E19" s="262" t="s">
        <v>51</v>
      </c>
      <c r="F19" s="263">
        <v>80</v>
      </c>
      <c r="G19" s="266">
        <v>7.5</v>
      </c>
      <c r="H19" s="266">
        <v>6.15</v>
      </c>
      <c r="I19" s="266">
        <v>32.549999999999997</v>
      </c>
      <c r="J19" s="266">
        <v>72</v>
      </c>
      <c r="K19" s="224">
        <v>11377</v>
      </c>
      <c r="L19" s="265">
        <v>26.78</v>
      </c>
    </row>
    <row r="20" spans="1:12" ht="16.5" thickBot="1" x14ac:dyDescent="0.3">
      <c r="A20" s="178"/>
      <c r="B20" s="173"/>
      <c r="C20" s="170"/>
      <c r="D20" s="284"/>
      <c r="E20" s="288"/>
      <c r="F20" s="289"/>
      <c r="G20" s="290"/>
      <c r="H20" s="290"/>
      <c r="I20" s="290"/>
      <c r="J20" s="290"/>
      <c r="K20" s="215"/>
      <c r="L20" s="249">
        <v>192.84</v>
      </c>
    </row>
    <row r="21" spans="1:12" ht="15.75" thickBot="1" x14ac:dyDescent="0.3">
      <c r="A21" s="178"/>
      <c r="B21" s="173"/>
      <c r="C21" s="212"/>
      <c r="D21" s="206" t="s">
        <v>31</v>
      </c>
      <c r="E21" s="207"/>
      <c r="F21" s="304">
        <v>860</v>
      </c>
      <c r="G21" s="305">
        <v>25.28</v>
      </c>
      <c r="H21" s="305">
        <v>20.330000000000002</v>
      </c>
      <c r="I21" s="305">
        <v>135.38999999999999</v>
      </c>
      <c r="J21" s="305">
        <v>673.65199999999993</v>
      </c>
      <c r="K21" s="273"/>
      <c r="L21" s="274"/>
    </row>
    <row r="22" spans="1:12" ht="15.75" thickBot="1" x14ac:dyDescent="0.3">
      <c r="A22" s="208">
        <v>1</v>
      </c>
      <c r="B22" s="209">
        <v>1</v>
      </c>
      <c r="C22" s="158" t="s">
        <v>4</v>
      </c>
      <c r="D22" s="159"/>
      <c r="E22" s="210"/>
      <c r="F22" s="306">
        <v>1440</v>
      </c>
      <c r="G22" s="307">
        <v>42.22</v>
      </c>
      <c r="H22" s="307">
        <v>31.510000000000005</v>
      </c>
      <c r="I22" s="307">
        <v>236.67</v>
      </c>
      <c r="J22" s="307">
        <v>1236.3039999999999</v>
      </c>
      <c r="K22" s="296"/>
      <c r="L22" s="297"/>
    </row>
    <row r="23" spans="1:12" ht="75" x14ac:dyDescent="0.25">
      <c r="A23" s="175">
        <v>1</v>
      </c>
      <c r="B23" s="176">
        <v>2</v>
      </c>
      <c r="C23" s="177" t="s">
        <v>20</v>
      </c>
      <c r="D23" s="194" t="s">
        <v>21</v>
      </c>
      <c r="E23" s="262" t="s">
        <v>57</v>
      </c>
      <c r="F23" s="271">
        <v>250</v>
      </c>
      <c r="G23" s="264">
        <v>2.8</v>
      </c>
      <c r="H23" s="264">
        <v>2</v>
      </c>
      <c r="I23" s="264">
        <v>25</v>
      </c>
      <c r="J23" s="264">
        <v>129.19999999999999</v>
      </c>
      <c r="K23" s="263">
        <v>11530</v>
      </c>
      <c r="L23" s="272">
        <v>115.26</v>
      </c>
    </row>
    <row r="24" spans="1:12" ht="60" x14ac:dyDescent="0.25">
      <c r="A24" s="178"/>
      <c r="B24" s="173"/>
      <c r="C24" s="170"/>
      <c r="D24" s="198" t="s">
        <v>22</v>
      </c>
      <c r="E24" s="262" t="s">
        <v>58</v>
      </c>
      <c r="F24" s="268">
        <v>200</v>
      </c>
      <c r="G24" s="266">
        <v>8.1999999999999993</v>
      </c>
      <c r="H24" s="266">
        <v>8.4</v>
      </c>
      <c r="I24" s="266">
        <v>36.200000000000003</v>
      </c>
      <c r="J24" s="266">
        <v>244.1</v>
      </c>
      <c r="K24" s="263">
        <v>11715</v>
      </c>
      <c r="L24" s="268">
        <v>6.1</v>
      </c>
    </row>
    <row r="25" spans="1:12" ht="60" x14ac:dyDescent="0.25">
      <c r="A25" s="178"/>
      <c r="B25" s="173"/>
      <c r="C25" s="170"/>
      <c r="D25" s="198" t="s">
        <v>29</v>
      </c>
      <c r="E25" s="267" t="s">
        <v>50</v>
      </c>
      <c r="F25" s="268">
        <v>50</v>
      </c>
      <c r="G25" s="266">
        <v>1.65</v>
      </c>
      <c r="H25" s="266">
        <v>0.15</v>
      </c>
      <c r="I25" s="266">
        <v>11.7</v>
      </c>
      <c r="J25" s="266">
        <v>56</v>
      </c>
      <c r="K25" s="224">
        <v>11335</v>
      </c>
      <c r="L25" s="265">
        <v>3.6</v>
      </c>
    </row>
    <row r="26" spans="1:12" ht="45" x14ac:dyDescent="0.25">
      <c r="A26" s="178"/>
      <c r="B26" s="173"/>
      <c r="C26" s="170"/>
      <c r="D26" s="250" t="s">
        <v>30</v>
      </c>
      <c r="E26" s="267" t="s">
        <v>44</v>
      </c>
      <c r="F26" s="268">
        <v>50</v>
      </c>
      <c r="G26" s="226">
        <v>2.64</v>
      </c>
      <c r="H26" s="226">
        <v>0.48</v>
      </c>
      <c r="I26" s="226">
        <v>16.68</v>
      </c>
      <c r="J26" s="226">
        <v>77.352000000000004</v>
      </c>
      <c r="K26" s="224">
        <v>11336</v>
      </c>
      <c r="L26" s="265">
        <v>3.6</v>
      </c>
    </row>
    <row r="27" spans="1:12" x14ac:dyDescent="0.25">
      <c r="A27" s="178"/>
      <c r="B27" s="173"/>
      <c r="C27" s="253"/>
      <c r="D27" s="284"/>
      <c r="E27" s="276"/>
      <c r="F27" s="271"/>
      <c r="G27" s="226"/>
      <c r="H27" s="226"/>
      <c r="I27" s="226"/>
      <c r="J27" s="226"/>
      <c r="K27" s="276"/>
      <c r="L27" s="252">
        <v>128.56</v>
      </c>
    </row>
    <row r="28" spans="1:12" x14ac:dyDescent="0.25">
      <c r="A28" s="178"/>
      <c r="B28" s="173"/>
      <c r="C28" s="253"/>
      <c r="D28" s="206" t="s">
        <v>31</v>
      </c>
      <c r="E28" s="275"/>
      <c r="F28" s="227">
        <v>550</v>
      </c>
      <c r="G28" s="238">
        <v>15.290000000000001</v>
      </c>
      <c r="H28" s="238">
        <v>11.030000000000001</v>
      </c>
      <c r="I28" s="238">
        <v>89.580000000000013</v>
      </c>
      <c r="J28" s="238">
        <v>506.65199999999993</v>
      </c>
      <c r="K28" s="214"/>
      <c r="L28" s="294"/>
    </row>
    <row r="29" spans="1:12" ht="75.75" thickBot="1" x14ac:dyDescent="0.3">
      <c r="A29" s="180">
        <v>1</v>
      </c>
      <c r="B29" s="172">
        <v>2</v>
      </c>
      <c r="C29" s="169" t="s">
        <v>24</v>
      </c>
      <c r="D29" s="198" t="s">
        <v>25</v>
      </c>
      <c r="E29" s="262" t="s">
        <v>56</v>
      </c>
      <c r="F29" s="270">
        <v>250</v>
      </c>
      <c r="G29" s="266">
        <v>0.84</v>
      </c>
      <c r="H29" s="266">
        <v>3</v>
      </c>
      <c r="I29" s="266">
        <v>1.56</v>
      </c>
      <c r="J29" s="266">
        <v>39</v>
      </c>
      <c r="K29" s="231">
        <v>11439</v>
      </c>
      <c r="L29" s="226">
        <v>42</v>
      </c>
    </row>
    <row r="30" spans="1:12" ht="75" x14ac:dyDescent="0.25">
      <c r="A30" s="178"/>
      <c r="B30" s="173"/>
      <c r="C30" s="170"/>
      <c r="D30" s="194" t="s">
        <v>21</v>
      </c>
      <c r="E30" s="262" t="s">
        <v>57</v>
      </c>
      <c r="F30" s="271">
        <v>250</v>
      </c>
      <c r="G30" s="264">
        <v>2.8</v>
      </c>
      <c r="H30" s="264">
        <v>2</v>
      </c>
      <c r="I30" s="264">
        <v>25</v>
      </c>
      <c r="J30" s="264">
        <v>129.19999999999999</v>
      </c>
      <c r="K30" s="263">
        <v>11530</v>
      </c>
      <c r="L30" s="272">
        <v>115.26</v>
      </c>
    </row>
    <row r="31" spans="1:12" ht="60" x14ac:dyDescent="0.25">
      <c r="A31" s="178"/>
      <c r="B31" s="173"/>
      <c r="C31" s="170"/>
      <c r="D31" s="198" t="s">
        <v>22</v>
      </c>
      <c r="E31" s="262" t="s">
        <v>58</v>
      </c>
      <c r="F31" s="268">
        <v>200</v>
      </c>
      <c r="G31" s="266">
        <v>8.1999999999999993</v>
      </c>
      <c r="H31" s="266">
        <v>8.4</v>
      </c>
      <c r="I31" s="266">
        <v>36.200000000000003</v>
      </c>
      <c r="J31" s="266">
        <v>244.1</v>
      </c>
      <c r="K31" s="263">
        <v>11715</v>
      </c>
      <c r="L31" s="268">
        <v>6.1</v>
      </c>
    </row>
    <row r="32" spans="1:12" ht="60" x14ac:dyDescent="0.25">
      <c r="A32" s="178"/>
      <c r="B32" s="173"/>
      <c r="C32" s="170"/>
      <c r="D32" s="250" t="s">
        <v>29</v>
      </c>
      <c r="E32" s="267" t="s">
        <v>50</v>
      </c>
      <c r="F32" s="268">
        <v>50</v>
      </c>
      <c r="G32" s="266">
        <v>1.65</v>
      </c>
      <c r="H32" s="266">
        <v>0.15</v>
      </c>
      <c r="I32" s="266">
        <v>11.7</v>
      </c>
      <c r="J32" s="266">
        <v>56</v>
      </c>
      <c r="K32" s="224">
        <v>11335</v>
      </c>
      <c r="L32" s="265">
        <v>4.92</v>
      </c>
    </row>
    <row r="33" spans="1:12" ht="45" x14ac:dyDescent="0.25">
      <c r="A33" s="178"/>
      <c r="B33" s="173"/>
      <c r="C33" s="170"/>
      <c r="D33" s="250" t="s">
        <v>30</v>
      </c>
      <c r="E33" s="267" t="s">
        <v>44</v>
      </c>
      <c r="F33" s="268">
        <v>50</v>
      </c>
      <c r="G33" s="226">
        <v>2.64</v>
      </c>
      <c r="H33" s="226">
        <v>0.48</v>
      </c>
      <c r="I33" s="226">
        <v>16.68</v>
      </c>
      <c r="J33" s="226">
        <v>77.352000000000004</v>
      </c>
      <c r="K33" s="224">
        <v>11336</v>
      </c>
      <c r="L33" s="265">
        <v>4.92</v>
      </c>
    </row>
    <row r="34" spans="1:12" x14ac:dyDescent="0.25">
      <c r="A34" s="178"/>
      <c r="B34" s="173"/>
      <c r="C34" s="170"/>
      <c r="D34" s="250" t="s">
        <v>23</v>
      </c>
      <c r="E34" s="262" t="s">
        <v>51</v>
      </c>
      <c r="F34" s="271">
        <v>100</v>
      </c>
      <c r="G34" s="226">
        <v>2.64</v>
      </c>
      <c r="H34" s="226">
        <v>0.48</v>
      </c>
      <c r="I34" s="226">
        <v>16.68</v>
      </c>
      <c r="J34" s="226">
        <v>77.352000000000004</v>
      </c>
      <c r="K34" s="224">
        <v>11337</v>
      </c>
      <c r="L34" s="272">
        <v>19.64</v>
      </c>
    </row>
    <row r="35" spans="1:12" ht="75" x14ac:dyDescent="0.25">
      <c r="A35" s="178"/>
      <c r="B35" s="173"/>
      <c r="C35" s="170"/>
      <c r="D35" s="198" t="s">
        <v>30</v>
      </c>
      <c r="E35" s="193" t="s">
        <v>37</v>
      </c>
      <c r="F35" s="196">
        <v>40</v>
      </c>
      <c r="G35" s="196">
        <v>2.64</v>
      </c>
      <c r="H35" s="196">
        <v>0.48</v>
      </c>
      <c r="I35" s="226">
        <v>16.68</v>
      </c>
      <c r="J35" s="226">
        <v>77.352000000000004</v>
      </c>
      <c r="K35" s="213"/>
      <c r="L35" s="217"/>
    </row>
    <row r="36" spans="1:12" ht="15.75" thickBot="1" x14ac:dyDescent="0.3">
      <c r="A36" s="178"/>
      <c r="B36" s="173"/>
      <c r="C36" s="170"/>
      <c r="D36" s="284"/>
      <c r="E36" s="192"/>
      <c r="F36" s="285"/>
      <c r="G36" s="285"/>
      <c r="H36" s="285"/>
      <c r="I36" s="225"/>
      <c r="J36" s="225"/>
      <c r="K36" s="286"/>
      <c r="L36" s="249">
        <v>192.83999999999997</v>
      </c>
    </row>
    <row r="37" spans="1:12" ht="15.75" thickBot="1" x14ac:dyDescent="0.3">
      <c r="A37" s="178"/>
      <c r="B37" s="173"/>
      <c r="C37" s="212"/>
      <c r="D37" s="206" t="s">
        <v>31</v>
      </c>
      <c r="E37" s="207"/>
      <c r="F37" s="229">
        <v>940</v>
      </c>
      <c r="G37" s="237">
        <v>21.41</v>
      </c>
      <c r="H37" s="237">
        <v>14.510000000000002</v>
      </c>
      <c r="I37" s="237">
        <v>107.82000000000002</v>
      </c>
      <c r="J37" s="237">
        <v>623.00399999999991</v>
      </c>
      <c r="K37" s="216"/>
      <c r="L37" s="293"/>
    </row>
    <row r="38" spans="1:12" ht="16.5" thickBot="1" x14ac:dyDescent="0.3">
      <c r="A38" s="208">
        <v>1</v>
      </c>
      <c r="B38" s="209">
        <v>2</v>
      </c>
      <c r="C38" s="158" t="s">
        <v>4</v>
      </c>
      <c r="D38" s="159"/>
      <c r="E38" s="210"/>
      <c r="F38" s="230">
        <v>1490</v>
      </c>
      <c r="G38" s="245">
        <v>36.700000000000003</v>
      </c>
      <c r="H38" s="245">
        <v>25.540000000000003</v>
      </c>
      <c r="I38" s="245">
        <v>197.40000000000003</v>
      </c>
      <c r="J38" s="245">
        <v>1129.6559999999999</v>
      </c>
      <c r="K38" s="277"/>
      <c r="L38" s="278"/>
    </row>
    <row r="39" spans="1:12" ht="75" x14ac:dyDescent="0.25">
      <c r="A39" s="175">
        <v>1</v>
      </c>
      <c r="B39" s="176">
        <v>3</v>
      </c>
      <c r="C39" s="177" t="s">
        <v>20</v>
      </c>
      <c r="D39" s="250" t="s">
        <v>27</v>
      </c>
      <c r="E39" s="262" t="s">
        <v>63</v>
      </c>
      <c r="F39" s="271">
        <v>180</v>
      </c>
      <c r="G39" s="264">
        <v>3</v>
      </c>
      <c r="H39" s="264">
        <v>2.6</v>
      </c>
      <c r="I39" s="264">
        <v>13.3</v>
      </c>
      <c r="J39" s="264">
        <v>90</v>
      </c>
      <c r="K39" s="231">
        <v>11414</v>
      </c>
      <c r="L39" s="272">
        <v>28.76</v>
      </c>
    </row>
    <row r="40" spans="1:12" ht="45" x14ac:dyDescent="0.25">
      <c r="A40" s="178"/>
      <c r="B40" s="173"/>
      <c r="C40" s="170"/>
      <c r="D40" s="198" t="s">
        <v>26</v>
      </c>
      <c r="E40" s="262" t="s">
        <v>40</v>
      </c>
      <c r="F40" s="268">
        <v>100</v>
      </c>
      <c r="G40" s="266">
        <v>17.399999999999999</v>
      </c>
      <c r="H40" s="266">
        <v>31.68</v>
      </c>
      <c r="I40" s="266">
        <v>27.5</v>
      </c>
      <c r="J40" s="266">
        <v>354.2</v>
      </c>
      <c r="K40" s="224">
        <v>11397</v>
      </c>
      <c r="L40" s="268">
        <v>89.67</v>
      </c>
    </row>
    <row r="41" spans="1:12" ht="30" x14ac:dyDescent="0.25">
      <c r="A41" s="178"/>
      <c r="B41" s="173"/>
      <c r="C41" s="170"/>
      <c r="D41" s="198" t="s">
        <v>22</v>
      </c>
      <c r="E41" s="262" t="s">
        <v>49</v>
      </c>
      <c r="F41" s="268">
        <v>200</v>
      </c>
      <c r="G41" s="266">
        <v>9</v>
      </c>
      <c r="H41" s="266">
        <v>7.38</v>
      </c>
      <c r="I41" s="266">
        <v>39.06</v>
      </c>
      <c r="J41" s="266">
        <v>262.8</v>
      </c>
      <c r="K41" s="224">
        <v>11342</v>
      </c>
      <c r="L41" s="265">
        <v>3.38</v>
      </c>
    </row>
    <row r="42" spans="1:12" ht="60" x14ac:dyDescent="0.25">
      <c r="A42" s="178"/>
      <c r="B42" s="173"/>
      <c r="C42" s="170"/>
      <c r="D42" s="250" t="s">
        <v>29</v>
      </c>
      <c r="E42" s="267" t="s">
        <v>50</v>
      </c>
      <c r="F42" s="268">
        <v>50</v>
      </c>
      <c r="G42" s="266">
        <v>3.3</v>
      </c>
      <c r="H42" s="266">
        <v>7.38</v>
      </c>
      <c r="I42" s="266">
        <v>39.06</v>
      </c>
      <c r="J42" s="266">
        <v>262.8</v>
      </c>
      <c r="K42" s="224">
        <v>11335</v>
      </c>
      <c r="L42" s="265">
        <v>4.5</v>
      </c>
    </row>
    <row r="43" spans="1:12" ht="45" x14ac:dyDescent="0.25">
      <c r="A43" s="178"/>
      <c r="B43" s="173"/>
      <c r="C43" s="170"/>
      <c r="D43" s="250" t="s">
        <v>30</v>
      </c>
      <c r="E43" s="267" t="s">
        <v>44</v>
      </c>
      <c r="F43" s="268">
        <v>25</v>
      </c>
      <c r="G43" s="226">
        <v>2.64</v>
      </c>
      <c r="H43" s="226">
        <v>0.48</v>
      </c>
      <c r="I43" s="226">
        <v>16.68</v>
      </c>
      <c r="J43" s="226">
        <v>77.352000000000004</v>
      </c>
      <c r="K43" s="224">
        <v>11336</v>
      </c>
      <c r="L43" s="265">
        <v>2.25</v>
      </c>
    </row>
    <row r="44" spans="1:12" ht="15.75" x14ac:dyDescent="0.25">
      <c r="A44" s="178"/>
      <c r="B44" s="173"/>
      <c r="C44" s="170"/>
      <c r="D44" s="195"/>
      <c r="E44" s="267"/>
      <c r="F44" s="268"/>
      <c r="G44" s="226"/>
      <c r="H44" s="226"/>
      <c r="I44" s="226"/>
      <c r="J44" s="226"/>
      <c r="K44" s="291"/>
      <c r="L44" s="251">
        <v>128.56</v>
      </c>
    </row>
    <row r="45" spans="1:12" ht="15.75" x14ac:dyDescent="0.25">
      <c r="A45" s="179"/>
      <c r="B45" s="174"/>
      <c r="C45" s="168"/>
      <c r="D45" s="200" t="s">
        <v>31</v>
      </c>
      <c r="E45" s="201"/>
      <c r="F45" s="227">
        <v>555</v>
      </c>
      <c r="G45" s="255">
        <v>2.64</v>
      </c>
      <c r="H45" s="238">
        <v>49.52</v>
      </c>
      <c r="I45" s="238">
        <v>135.6</v>
      </c>
      <c r="J45" s="238">
        <v>1047.152</v>
      </c>
      <c r="K45" s="228"/>
      <c r="L45" s="292"/>
    </row>
    <row r="46" spans="1:12" ht="90" x14ac:dyDescent="0.25">
      <c r="A46" s="180">
        <v>1</v>
      </c>
      <c r="B46" s="172">
        <v>3</v>
      </c>
      <c r="C46" s="169" t="s">
        <v>24</v>
      </c>
      <c r="D46" s="198" t="s">
        <v>25</v>
      </c>
      <c r="E46" s="262" t="s">
        <v>62</v>
      </c>
      <c r="F46" s="271">
        <v>250</v>
      </c>
      <c r="G46" s="283">
        <v>1.4</v>
      </c>
      <c r="H46" s="283">
        <v>5</v>
      </c>
      <c r="I46" s="283">
        <v>2.6</v>
      </c>
      <c r="J46" s="283">
        <v>65</v>
      </c>
      <c r="K46" s="231">
        <v>11386</v>
      </c>
      <c r="L46" s="264">
        <v>42</v>
      </c>
    </row>
    <row r="47" spans="1:12" ht="75" x14ac:dyDescent="0.25">
      <c r="A47" s="178"/>
      <c r="B47" s="173"/>
      <c r="C47" s="170"/>
      <c r="D47" s="303" t="s">
        <v>27</v>
      </c>
      <c r="E47" s="262" t="s">
        <v>63</v>
      </c>
      <c r="F47" s="271">
        <v>180</v>
      </c>
      <c r="G47" s="264">
        <v>3</v>
      </c>
      <c r="H47" s="264">
        <v>2.6</v>
      </c>
      <c r="I47" s="264">
        <v>13.3</v>
      </c>
      <c r="J47" s="264">
        <v>90</v>
      </c>
      <c r="K47" s="224">
        <v>11397</v>
      </c>
      <c r="L47" s="268">
        <v>34.54</v>
      </c>
    </row>
    <row r="48" spans="1:12" ht="45" x14ac:dyDescent="0.25">
      <c r="A48" s="178"/>
      <c r="B48" s="173"/>
      <c r="C48" s="170"/>
      <c r="D48" s="198" t="s">
        <v>26</v>
      </c>
      <c r="E48" s="262" t="s">
        <v>40</v>
      </c>
      <c r="F48" s="268">
        <v>100</v>
      </c>
      <c r="G48" s="266">
        <v>17.399999999999999</v>
      </c>
      <c r="H48" s="266">
        <v>31.68</v>
      </c>
      <c r="I48" s="266">
        <v>27.5</v>
      </c>
      <c r="J48" s="266">
        <v>354.2</v>
      </c>
      <c r="K48" s="224">
        <v>11397</v>
      </c>
      <c r="L48" s="265">
        <v>74.37</v>
      </c>
    </row>
    <row r="49" spans="1:12" ht="30" x14ac:dyDescent="0.25">
      <c r="A49" s="178"/>
      <c r="B49" s="173"/>
      <c r="C49" s="170"/>
      <c r="D49" s="198" t="s">
        <v>22</v>
      </c>
      <c r="E49" s="262" t="s">
        <v>49</v>
      </c>
      <c r="F49" s="268">
        <v>200</v>
      </c>
      <c r="G49" s="266">
        <v>9</v>
      </c>
      <c r="H49" s="266">
        <v>7.38</v>
      </c>
      <c r="I49" s="266">
        <v>39.06</v>
      </c>
      <c r="J49" s="266">
        <v>262.8</v>
      </c>
      <c r="K49" s="224">
        <v>11342</v>
      </c>
      <c r="L49" s="265">
        <v>11.9</v>
      </c>
    </row>
    <row r="50" spans="1:12" ht="60" x14ac:dyDescent="0.25">
      <c r="A50" s="178"/>
      <c r="B50" s="173"/>
      <c r="C50" s="170"/>
      <c r="D50" s="198"/>
      <c r="E50" s="276" t="s">
        <v>59</v>
      </c>
      <c r="F50" s="271">
        <v>80</v>
      </c>
      <c r="G50" s="266">
        <v>4.9000000000000004</v>
      </c>
      <c r="H50" s="266">
        <v>4.3</v>
      </c>
      <c r="I50" s="266">
        <v>40.9</v>
      </c>
      <c r="J50" s="266">
        <v>222</v>
      </c>
      <c r="K50" s="224">
        <v>12222</v>
      </c>
      <c r="L50" s="272">
        <v>25.53</v>
      </c>
    </row>
    <row r="51" spans="1:12" ht="60" x14ac:dyDescent="0.25">
      <c r="A51" s="178"/>
      <c r="B51" s="173"/>
      <c r="C51" s="170"/>
      <c r="D51" s="198" t="s">
        <v>29</v>
      </c>
      <c r="E51" s="267" t="s">
        <v>50</v>
      </c>
      <c r="F51" s="268">
        <v>45</v>
      </c>
      <c r="G51" s="266">
        <v>2.97</v>
      </c>
      <c r="H51" s="266">
        <v>0.27</v>
      </c>
      <c r="I51" s="266">
        <v>21.06</v>
      </c>
      <c r="J51" s="266">
        <v>100.8</v>
      </c>
      <c r="K51" s="224">
        <v>11335</v>
      </c>
      <c r="L51" s="265">
        <v>2.25</v>
      </c>
    </row>
    <row r="52" spans="1:12" ht="45" x14ac:dyDescent="0.25">
      <c r="A52" s="178"/>
      <c r="B52" s="173"/>
      <c r="C52" s="170"/>
      <c r="D52" s="198" t="s">
        <v>30</v>
      </c>
      <c r="E52" s="267" t="s">
        <v>44</v>
      </c>
      <c r="F52" s="268">
        <v>25</v>
      </c>
      <c r="G52" s="266">
        <v>1.65</v>
      </c>
      <c r="H52" s="266">
        <v>0.3</v>
      </c>
      <c r="I52" s="266">
        <v>8.35</v>
      </c>
      <c r="J52" s="266">
        <v>48.25</v>
      </c>
      <c r="K52" s="224">
        <v>11336</v>
      </c>
      <c r="L52" s="265">
        <v>2.25</v>
      </c>
    </row>
    <row r="53" spans="1:12" ht="15.75" x14ac:dyDescent="0.25">
      <c r="A53" s="178"/>
      <c r="B53" s="173"/>
      <c r="C53" s="170"/>
      <c r="D53" s="202"/>
      <c r="E53" s="199"/>
      <c r="F53" s="196"/>
      <c r="G53" s="196"/>
      <c r="H53" s="196"/>
      <c r="I53" s="196"/>
      <c r="J53" s="196"/>
      <c r="K53" s="213"/>
      <c r="L53" s="256">
        <v>192.84</v>
      </c>
    </row>
    <row r="54" spans="1:12" ht="16.5" thickBot="1" x14ac:dyDescent="0.3">
      <c r="A54" s="178"/>
      <c r="B54" s="173"/>
      <c r="C54" s="170"/>
      <c r="D54" s="206" t="s">
        <v>31</v>
      </c>
      <c r="E54" s="207"/>
      <c r="F54" s="229">
        <v>880</v>
      </c>
      <c r="G54" s="237">
        <v>40.319999999999993</v>
      </c>
      <c r="H54" s="237">
        <v>101.05</v>
      </c>
      <c r="I54" s="257">
        <v>152.77000000000001</v>
      </c>
      <c r="J54" s="241">
        <v>1143.05</v>
      </c>
      <c r="K54" s="279"/>
      <c r="L54" s="280"/>
    </row>
    <row r="55" spans="1:12" ht="16.5" thickBot="1" x14ac:dyDescent="0.3">
      <c r="A55" s="208">
        <v>1</v>
      </c>
      <c r="B55" s="209">
        <v>3</v>
      </c>
      <c r="C55" s="160" t="s">
        <v>4</v>
      </c>
      <c r="D55" s="161"/>
      <c r="E55" s="242"/>
      <c r="F55" s="243">
        <v>1435</v>
      </c>
      <c r="G55" s="259">
        <v>42.959999999999994</v>
      </c>
      <c r="H55" s="258">
        <v>150.57</v>
      </c>
      <c r="I55" s="260">
        <v>288.37</v>
      </c>
      <c r="J55" s="244">
        <v>2190.2020000000002</v>
      </c>
      <c r="K55" s="281"/>
      <c r="L55" s="282"/>
    </row>
    <row r="56" spans="1:12" ht="45" x14ac:dyDescent="0.25">
      <c r="A56" s="175">
        <v>1</v>
      </c>
      <c r="B56" s="176">
        <v>4</v>
      </c>
      <c r="C56" s="177" t="s">
        <v>20</v>
      </c>
      <c r="D56" s="317" t="s">
        <v>27</v>
      </c>
      <c r="E56" s="262" t="s">
        <v>68</v>
      </c>
      <c r="F56" s="268">
        <v>180</v>
      </c>
      <c r="G56" s="266">
        <v>17.399999999999999</v>
      </c>
      <c r="H56" s="266">
        <v>31.68</v>
      </c>
      <c r="I56" s="266">
        <v>27.5</v>
      </c>
      <c r="J56" s="266">
        <v>354.2</v>
      </c>
      <c r="K56" s="224">
        <v>11397</v>
      </c>
      <c r="L56" s="268">
        <v>34.54</v>
      </c>
    </row>
    <row r="57" spans="1:12" ht="75" x14ac:dyDescent="0.25">
      <c r="A57" s="178"/>
      <c r="B57" s="173"/>
      <c r="C57" s="170"/>
      <c r="D57" s="318" t="s">
        <v>21</v>
      </c>
      <c r="E57" s="262" t="s">
        <v>69</v>
      </c>
      <c r="F57" s="268">
        <v>100</v>
      </c>
      <c r="G57" s="264">
        <v>3</v>
      </c>
      <c r="H57" s="264">
        <v>2.6</v>
      </c>
      <c r="I57" s="264">
        <v>13.3</v>
      </c>
      <c r="J57" s="264">
        <v>90</v>
      </c>
      <c r="K57" s="224">
        <v>11397</v>
      </c>
      <c r="L57" s="265">
        <v>74.37</v>
      </c>
    </row>
    <row r="58" spans="1:12" ht="60" x14ac:dyDescent="0.25">
      <c r="A58" s="178"/>
      <c r="B58" s="173"/>
      <c r="C58" s="170"/>
      <c r="D58" s="319" t="s">
        <v>28</v>
      </c>
      <c r="E58" s="262" t="s">
        <v>70</v>
      </c>
      <c r="F58" s="268">
        <v>200</v>
      </c>
      <c r="G58" s="266">
        <v>7.5</v>
      </c>
      <c r="H58" s="266">
        <v>6.15</v>
      </c>
      <c r="I58" s="266">
        <v>32.549999999999997</v>
      </c>
      <c r="J58" s="266">
        <v>219</v>
      </c>
      <c r="K58" s="224">
        <v>11342</v>
      </c>
      <c r="L58" s="265">
        <v>11.9</v>
      </c>
    </row>
    <row r="59" spans="1:12" ht="60" x14ac:dyDescent="0.25">
      <c r="A59" s="178"/>
      <c r="B59" s="173"/>
      <c r="C59" s="170"/>
      <c r="D59" s="198" t="s">
        <v>29</v>
      </c>
      <c r="E59" s="267" t="s">
        <v>50</v>
      </c>
      <c r="F59" s="268">
        <v>50</v>
      </c>
      <c r="G59" s="266">
        <v>3.3</v>
      </c>
      <c r="H59" s="266">
        <v>0.3</v>
      </c>
      <c r="I59" s="266">
        <v>23.4</v>
      </c>
      <c r="J59" s="266">
        <v>112</v>
      </c>
      <c r="K59" s="224">
        <v>11335</v>
      </c>
      <c r="L59" s="265">
        <v>4.5</v>
      </c>
    </row>
    <row r="60" spans="1:12" ht="45" x14ac:dyDescent="0.25">
      <c r="A60" s="178"/>
      <c r="B60" s="173"/>
      <c r="C60" s="170"/>
      <c r="D60" s="198" t="s">
        <v>30</v>
      </c>
      <c r="E60" s="267" t="s">
        <v>44</v>
      </c>
      <c r="F60" s="268">
        <v>35</v>
      </c>
      <c r="G60" s="226">
        <v>2.64</v>
      </c>
      <c r="H60" s="226">
        <v>0.48</v>
      </c>
      <c r="I60" s="226">
        <v>16.68</v>
      </c>
      <c r="J60" s="226">
        <v>77.352000000000004</v>
      </c>
      <c r="K60" s="224">
        <v>11336</v>
      </c>
      <c r="L60" s="265">
        <v>3.25</v>
      </c>
    </row>
    <row r="61" spans="1:12" ht="15.75" x14ac:dyDescent="0.25">
      <c r="A61" s="178"/>
      <c r="B61" s="173"/>
      <c r="C61" s="170"/>
      <c r="D61" s="195"/>
      <c r="E61" s="302"/>
      <c r="F61" s="271"/>
      <c r="G61" s="299"/>
      <c r="H61" s="299"/>
      <c r="I61" s="299"/>
      <c r="J61" s="299"/>
      <c r="K61" s="300"/>
      <c r="L61" s="218">
        <v>128.56</v>
      </c>
    </row>
    <row r="62" spans="1:12" ht="15.75" x14ac:dyDescent="0.25">
      <c r="A62" s="179"/>
      <c r="B62" s="174"/>
      <c r="C62" s="168"/>
      <c r="D62" s="200" t="s">
        <v>31</v>
      </c>
      <c r="E62" s="201"/>
      <c r="F62" s="227">
        <v>565</v>
      </c>
      <c r="G62" s="238">
        <v>33.839999999999996</v>
      </c>
      <c r="H62" s="238">
        <v>41.209999999999994</v>
      </c>
      <c r="I62" s="238">
        <v>113.43</v>
      </c>
      <c r="J62" s="238">
        <v>852.55200000000002</v>
      </c>
      <c r="K62" s="233"/>
      <c r="L62" s="218"/>
    </row>
    <row r="63" spans="1:12" ht="105" x14ac:dyDescent="0.25">
      <c r="A63" s="180">
        <v>1</v>
      </c>
      <c r="B63" s="172">
        <v>4</v>
      </c>
      <c r="C63" s="169" t="s">
        <v>24</v>
      </c>
      <c r="D63" s="198" t="s">
        <v>25</v>
      </c>
      <c r="E63" s="262" t="s">
        <v>38</v>
      </c>
      <c r="F63" s="263">
        <v>250</v>
      </c>
      <c r="G63" s="266">
        <v>0.84</v>
      </c>
      <c r="H63" s="266">
        <v>3</v>
      </c>
      <c r="I63" s="266">
        <v>1.56</v>
      </c>
      <c r="J63" s="266">
        <v>39</v>
      </c>
      <c r="K63" s="231">
        <v>11386</v>
      </c>
      <c r="L63" s="264">
        <v>42</v>
      </c>
    </row>
    <row r="64" spans="1:12" ht="45" x14ac:dyDescent="0.25">
      <c r="A64" s="178"/>
      <c r="B64" s="173"/>
      <c r="C64" s="170"/>
      <c r="D64" s="250" t="s">
        <v>27</v>
      </c>
      <c r="E64" s="262" t="s">
        <v>68</v>
      </c>
      <c r="F64" s="268">
        <v>180</v>
      </c>
      <c r="G64" s="266">
        <v>17.399999999999999</v>
      </c>
      <c r="H64" s="266">
        <v>31.68</v>
      </c>
      <c r="I64" s="266">
        <v>27.5</v>
      </c>
      <c r="J64" s="266">
        <v>354.2</v>
      </c>
      <c r="K64" s="224">
        <v>11397</v>
      </c>
      <c r="L64" s="268">
        <v>34.54</v>
      </c>
    </row>
    <row r="65" spans="1:12" ht="75" x14ac:dyDescent="0.25">
      <c r="A65" s="178"/>
      <c r="B65" s="173"/>
      <c r="C65" s="170"/>
      <c r="D65" s="198" t="s">
        <v>26</v>
      </c>
      <c r="E65" s="262" t="s">
        <v>69</v>
      </c>
      <c r="F65" s="268">
        <v>100</v>
      </c>
      <c r="G65" s="264">
        <v>3</v>
      </c>
      <c r="H65" s="264">
        <v>2.6</v>
      </c>
      <c r="I65" s="264">
        <v>13.3</v>
      </c>
      <c r="J65" s="264">
        <v>90</v>
      </c>
      <c r="K65" s="224">
        <v>11397</v>
      </c>
      <c r="L65" s="265">
        <v>74.37</v>
      </c>
    </row>
    <row r="66" spans="1:12" ht="60" x14ac:dyDescent="0.25">
      <c r="A66" s="178"/>
      <c r="B66" s="173"/>
      <c r="C66" s="170"/>
      <c r="D66" s="250" t="s">
        <v>28</v>
      </c>
      <c r="E66" s="262" t="s">
        <v>70</v>
      </c>
      <c r="F66" s="268">
        <v>200</v>
      </c>
      <c r="G66" s="266">
        <v>7.5</v>
      </c>
      <c r="H66" s="266">
        <v>6.15</v>
      </c>
      <c r="I66" s="266">
        <v>32.549999999999997</v>
      </c>
      <c r="J66" s="266">
        <v>219</v>
      </c>
      <c r="K66" s="224">
        <v>11342</v>
      </c>
      <c r="L66" s="265">
        <v>11.9</v>
      </c>
    </row>
    <row r="67" spans="1:12" ht="63" x14ac:dyDescent="0.25">
      <c r="A67" s="178"/>
      <c r="B67" s="173"/>
      <c r="C67" s="170"/>
      <c r="D67" s="198"/>
      <c r="E67" s="316" t="s">
        <v>59</v>
      </c>
      <c r="F67" s="271">
        <v>80</v>
      </c>
      <c r="G67" s="266">
        <v>4.9000000000000004</v>
      </c>
      <c r="H67" s="266">
        <v>4.3</v>
      </c>
      <c r="I67" s="266">
        <v>40.9</v>
      </c>
      <c r="J67" s="266">
        <v>222</v>
      </c>
      <c r="K67" s="224">
        <v>12222</v>
      </c>
      <c r="L67" s="272">
        <v>25.53</v>
      </c>
    </row>
    <row r="68" spans="1:12" ht="45" x14ac:dyDescent="0.25">
      <c r="A68" s="178"/>
      <c r="B68" s="173"/>
      <c r="C68" s="170"/>
      <c r="D68" s="198" t="s">
        <v>29</v>
      </c>
      <c r="E68" s="267" t="s">
        <v>44</v>
      </c>
      <c r="F68" s="268">
        <v>25</v>
      </c>
      <c r="G68" s="266">
        <v>1.65</v>
      </c>
      <c r="H68" s="266">
        <v>0.15</v>
      </c>
      <c r="I68" s="266">
        <v>11.7</v>
      </c>
      <c r="J68" s="266">
        <v>56</v>
      </c>
      <c r="K68" s="224">
        <v>11335</v>
      </c>
      <c r="L68" s="265">
        <v>2.25</v>
      </c>
    </row>
    <row r="69" spans="1:12" ht="60" x14ac:dyDescent="0.25">
      <c r="A69" s="178"/>
      <c r="B69" s="173"/>
      <c r="C69" s="170"/>
      <c r="D69" s="198" t="s">
        <v>30</v>
      </c>
      <c r="E69" s="267" t="s">
        <v>50</v>
      </c>
      <c r="F69" s="268">
        <v>25</v>
      </c>
      <c r="G69" s="226">
        <v>2.64</v>
      </c>
      <c r="H69" s="226">
        <v>0.48</v>
      </c>
      <c r="I69" s="226">
        <v>16.68</v>
      </c>
      <c r="J69" s="226">
        <v>77.352000000000004</v>
      </c>
      <c r="K69" s="224">
        <v>11336</v>
      </c>
      <c r="L69" s="265">
        <v>2.25</v>
      </c>
    </row>
    <row r="70" spans="1:12" ht="15.75" x14ac:dyDescent="0.25">
      <c r="A70" s="178"/>
      <c r="B70" s="173"/>
      <c r="C70" s="170"/>
      <c r="D70" s="202"/>
      <c r="E70" s="316"/>
      <c r="F70" s="204"/>
      <c r="G70" s="204"/>
      <c r="H70" s="204"/>
      <c r="I70" s="204"/>
      <c r="J70" s="204"/>
      <c r="K70" s="205"/>
      <c r="L70" s="308">
        <v>192.84</v>
      </c>
    </row>
    <row r="71" spans="1:12" ht="16.5" thickBot="1" x14ac:dyDescent="0.3">
      <c r="A71" s="178"/>
      <c r="B71" s="173"/>
      <c r="C71" s="170"/>
      <c r="D71" s="206" t="s">
        <v>31</v>
      </c>
      <c r="E71" s="207"/>
      <c r="F71" s="229">
        <v>860</v>
      </c>
      <c r="G71" s="237">
        <v>37.93</v>
      </c>
      <c r="H71" s="237">
        <v>48.359999999999992</v>
      </c>
      <c r="I71" s="237">
        <v>144.19</v>
      </c>
      <c r="J71" s="237">
        <v>1057.5520000000001</v>
      </c>
      <c r="K71" s="234"/>
      <c r="L71" s="219"/>
    </row>
    <row r="72" spans="1:12" ht="16.5" thickBot="1" x14ac:dyDescent="0.3">
      <c r="A72" s="208">
        <v>1</v>
      </c>
      <c r="B72" s="209">
        <v>4</v>
      </c>
      <c r="C72" s="160" t="s">
        <v>4</v>
      </c>
      <c r="D72" s="161"/>
      <c r="E72" s="211"/>
      <c r="F72" s="235">
        <v>1425</v>
      </c>
      <c r="G72" s="246">
        <v>71.77</v>
      </c>
      <c r="H72" s="246">
        <v>89.57</v>
      </c>
      <c r="I72" s="246">
        <v>257.62</v>
      </c>
      <c r="J72" s="246">
        <v>1910.1040000000003</v>
      </c>
      <c r="K72" s="235"/>
      <c r="L72" s="221"/>
    </row>
    <row r="73" spans="1:12" ht="90" x14ac:dyDescent="0.25">
      <c r="A73" s="175">
        <v>1</v>
      </c>
      <c r="B73" s="176">
        <v>5</v>
      </c>
      <c r="C73" s="177" t="s">
        <v>20</v>
      </c>
      <c r="D73" s="198" t="s">
        <v>26</v>
      </c>
      <c r="E73" s="262" t="s">
        <v>75</v>
      </c>
      <c r="F73" s="268">
        <v>250</v>
      </c>
      <c r="G73" s="264">
        <v>1.65</v>
      </c>
      <c r="H73" s="264">
        <v>14.27</v>
      </c>
      <c r="I73" s="264">
        <v>9.9</v>
      </c>
      <c r="J73" s="264">
        <v>174.5968</v>
      </c>
      <c r="K73" s="263">
        <v>13358</v>
      </c>
      <c r="L73" s="268">
        <v>105.34</v>
      </c>
    </row>
    <row r="74" spans="1:12" ht="75" x14ac:dyDescent="0.25">
      <c r="A74" s="178"/>
      <c r="B74" s="173"/>
      <c r="C74" s="170"/>
      <c r="D74" s="250" t="s">
        <v>28</v>
      </c>
      <c r="E74" s="262" t="s">
        <v>76</v>
      </c>
      <c r="F74" s="268">
        <v>200</v>
      </c>
      <c r="G74" s="264">
        <v>5.0999999999999996</v>
      </c>
      <c r="H74" s="264">
        <v>6.5</v>
      </c>
      <c r="I74" s="264">
        <v>24.7</v>
      </c>
      <c r="J74" s="264">
        <v>181</v>
      </c>
      <c r="K74" s="263">
        <v>11344</v>
      </c>
      <c r="L74" s="265">
        <v>14.22</v>
      </c>
    </row>
    <row r="75" spans="1:12" ht="60" x14ac:dyDescent="0.25">
      <c r="A75" s="178"/>
      <c r="B75" s="173"/>
      <c r="C75" s="170"/>
      <c r="D75" s="198" t="s">
        <v>29</v>
      </c>
      <c r="E75" s="267" t="s">
        <v>50</v>
      </c>
      <c r="F75" s="268">
        <v>50</v>
      </c>
      <c r="G75" s="264">
        <v>1.4</v>
      </c>
      <c r="H75" s="264">
        <v>1.1000000000000001</v>
      </c>
      <c r="I75" s="264">
        <v>16.600000000000001</v>
      </c>
      <c r="J75" s="264">
        <v>79</v>
      </c>
      <c r="K75" s="263">
        <v>11337</v>
      </c>
      <c r="L75" s="265">
        <v>4.5</v>
      </c>
    </row>
    <row r="76" spans="1:12" ht="45" x14ac:dyDescent="0.25">
      <c r="A76" s="178"/>
      <c r="B76" s="173"/>
      <c r="C76" s="170"/>
      <c r="D76" s="198" t="s">
        <v>30</v>
      </c>
      <c r="E76" s="267" t="s">
        <v>44</v>
      </c>
      <c r="F76" s="268">
        <v>50</v>
      </c>
      <c r="G76" s="264">
        <v>5.0999999999999996</v>
      </c>
      <c r="H76" s="264">
        <v>1.9</v>
      </c>
      <c r="I76" s="264">
        <v>7.4</v>
      </c>
      <c r="J76" s="264">
        <v>70</v>
      </c>
      <c r="K76" s="263">
        <v>11418</v>
      </c>
      <c r="L76" s="265">
        <v>4.5</v>
      </c>
    </row>
    <row r="77" spans="1:12" x14ac:dyDescent="0.25">
      <c r="A77" s="178"/>
      <c r="B77" s="173"/>
      <c r="C77" s="170"/>
      <c r="D77" s="195"/>
      <c r="E77" s="298"/>
      <c r="F77" s="299"/>
      <c r="G77" s="299"/>
      <c r="H77" s="299"/>
      <c r="I77" s="299"/>
      <c r="J77" s="299"/>
      <c r="K77" s="300"/>
      <c r="L77" s="308">
        <v>128.56</v>
      </c>
    </row>
    <row r="78" spans="1:12" ht="15.75" x14ac:dyDescent="0.25">
      <c r="A78" s="179"/>
      <c r="B78" s="174"/>
      <c r="C78" s="168"/>
      <c r="D78" s="200" t="s">
        <v>31</v>
      </c>
      <c r="E78" s="201"/>
      <c r="F78" s="227">
        <v>550</v>
      </c>
      <c r="G78" s="238">
        <v>13.25</v>
      </c>
      <c r="H78" s="238">
        <v>23.77</v>
      </c>
      <c r="I78" s="238">
        <v>58.6</v>
      </c>
      <c r="J78" s="238">
        <v>504.59680000000003</v>
      </c>
      <c r="K78" s="233"/>
      <c r="L78" s="218"/>
    </row>
    <row r="79" spans="1:12" ht="75" x14ac:dyDescent="0.25">
      <c r="A79" s="180">
        <v>1</v>
      </c>
      <c r="B79" s="172">
        <v>5</v>
      </c>
      <c r="C79" s="169" t="s">
        <v>24</v>
      </c>
      <c r="D79" s="198" t="s">
        <v>25</v>
      </c>
      <c r="E79" s="262" t="s">
        <v>74</v>
      </c>
      <c r="F79" s="263">
        <v>250</v>
      </c>
      <c r="G79" s="266">
        <v>0.84</v>
      </c>
      <c r="H79" s="266">
        <v>3</v>
      </c>
      <c r="I79" s="266">
        <v>1.56</v>
      </c>
      <c r="J79" s="266">
        <v>39</v>
      </c>
      <c r="K79" s="231">
        <v>11513</v>
      </c>
      <c r="L79" s="264">
        <v>33.6</v>
      </c>
    </row>
    <row r="80" spans="1:12" ht="90" x14ac:dyDescent="0.25">
      <c r="A80" s="178"/>
      <c r="B80" s="173"/>
      <c r="C80" s="170"/>
      <c r="D80" s="250" t="s">
        <v>26</v>
      </c>
      <c r="E80" s="262" t="s">
        <v>75</v>
      </c>
      <c r="F80" s="268">
        <v>250</v>
      </c>
      <c r="G80" s="266">
        <v>17.399999999999999</v>
      </c>
      <c r="H80" s="266">
        <v>31.68</v>
      </c>
      <c r="I80" s="266">
        <v>27.5</v>
      </c>
      <c r="J80" s="266">
        <v>354.2</v>
      </c>
      <c r="K80" s="224">
        <v>11392</v>
      </c>
      <c r="L80" s="268">
        <v>84.27</v>
      </c>
    </row>
    <row r="81" spans="1:12" ht="75" x14ac:dyDescent="0.25">
      <c r="A81" s="178"/>
      <c r="B81" s="173"/>
      <c r="C81" s="170"/>
      <c r="D81" s="250" t="s">
        <v>28</v>
      </c>
      <c r="E81" s="262" t="s">
        <v>76</v>
      </c>
      <c r="F81" s="268">
        <v>200</v>
      </c>
      <c r="G81" s="264">
        <v>3</v>
      </c>
      <c r="H81" s="264">
        <v>2.6</v>
      </c>
      <c r="I81" s="264">
        <v>13.3</v>
      </c>
      <c r="J81" s="264">
        <v>90</v>
      </c>
      <c r="K81" s="224">
        <v>11397</v>
      </c>
      <c r="L81" s="265">
        <v>14.22</v>
      </c>
    </row>
    <row r="82" spans="1:12" ht="60" x14ac:dyDescent="0.25">
      <c r="A82" s="178"/>
      <c r="B82" s="173"/>
      <c r="C82" s="170"/>
      <c r="D82" s="198" t="s">
        <v>29</v>
      </c>
      <c r="E82" s="267" t="s">
        <v>50</v>
      </c>
      <c r="F82" s="268">
        <v>50</v>
      </c>
      <c r="G82" s="266">
        <v>3.3</v>
      </c>
      <c r="H82" s="266">
        <v>0.3</v>
      </c>
      <c r="I82" s="266">
        <v>23.4</v>
      </c>
      <c r="J82" s="266">
        <v>112</v>
      </c>
      <c r="K82" s="224">
        <v>11335</v>
      </c>
      <c r="L82" s="265">
        <v>4.5</v>
      </c>
    </row>
    <row r="83" spans="1:12" ht="45" x14ac:dyDescent="0.25">
      <c r="A83" s="178"/>
      <c r="B83" s="173"/>
      <c r="C83" s="170"/>
      <c r="D83" s="198" t="s">
        <v>30</v>
      </c>
      <c r="E83" s="267" t="s">
        <v>44</v>
      </c>
      <c r="F83" s="268">
        <v>30</v>
      </c>
      <c r="G83" s="226">
        <v>2.64</v>
      </c>
      <c r="H83" s="226">
        <v>0.48</v>
      </c>
      <c r="I83" s="226">
        <v>16.68</v>
      </c>
      <c r="J83" s="226">
        <v>77.352000000000004</v>
      </c>
      <c r="K83" s="224">
        <v>11336</v>
      </c>
      <c r="L83" s="265">
        <v>2.25</v>
      </c>
    </row>
    <row r="84" spans="1:12" ht="60" x14ac:dyDescent="0.25">
      <c r="A84" s="178"/>
      <c r="B84" s="173"/>
      <c r="C84" s="170"/>
      <c r="D84" s="195"/>
      <c r="E84" s="262" t="s">
        <v>59</v>
      </c>
      <c r="F84" s="268">
        <v>80</v>
      </c>
      <c r="G84" s="264">
        <v>8.6</v>
      </c>
      <c r="H84" s="264">
        <v>9</v>
      </c>
      <c r="I84" s="264">
        <v>53.3</v>
      </c>
      <c r="J84" s="264">
        <v>331</v>
      </c>
      <c r="K84" s="224">
        <v>12222</v>
      </c>
      <c r="L84" s="265">
        <v>24.11</v>
      </c>
    </row>
    <row r="85" spans="1:12" x14ac:dyDescent="0.25">
      <c r="A85" s="178"/>
      <c r="B85" s="173"/>
      <c r="C85" s="170"/>
      <c r="D85" s="320"/>
      <c r="E85" s="321"/>
      <c r="F85" s="322"/>
      <c r="G85" s="322"/>
      <c r="H85" s="322"/>
      <c r="I85" s="322"/>
      <c r="J85" s="322"/>
      <c r="K85" s="323"/>
      <c r="L85" s="324">
        <v>162.94999999999999</v>
      </c>
    </row>
    <row r="86" spans="1:12" ht="16.5" thickBot="1" x14ac:dyDescent="0.3">
      <c r="A86" s="178"/>
      <c r="B86" s="173"/>
      <c r="C86" s="170"/>
      <c r="D86" s="206" t="s">
        <v>31</v>
      </c>
      <c r="E86" s="207"/>
      <c r="F86" s="229">
        <v>860</v>
      </c>
      <c r="G86" s="247">
        <v>35.78</v>
      </c>
      <c r="H86" s="247">
        <v>38.059999999999995</v>
      </c>
      <c r="I86" s="247">
        <v>135.74</v>
      </c>
      <c r="J86" s="247">
        <v>1003.552</v>
      </c>
      <c r="K86" s="234"/>
      <c r="L86" s="219"/>
    </row>
    <row r="87" spans="1:12" ht="16.5" thickBot="1" x14ac:dyDescent="0.3">
      <c r="A87" s="208">
        <v>1</v>
      </c>
      <c r="B87" s="209">
        <v>5</v>
      </c>
      <c r="C87" s="158" t="s">
        <v>4</v>
      </c>
      <c r="D87" s="159"/>
      <c r="E87" s="210"/>
      <c r="F87" s="230">
        <v>1410</v>
      </c>
      <c r="G87" s="232">
        <v>49.03</v>
      </c>
      <c r="H87" s="301">
        <v>61.83</v>
      </c>
      <c r="I87" s="260">
        <v>194.34</v>
      </c>
      <c r="J87" s="260">
        <v>1508.1487999999999</v>
      </c>
      <c r="K87" s="230"/>
      <c r="L87" s="220"/>
    </row>
    <row r="88" spans="1:12" ht="30" x14ac:dyDescent="0.25">
      <c r="A88" s="175">
        <v>2</v>
      </c>
      <c r="B88" s="176">
        <v>1</v>
      </c>
      <c r="C88" s="177" t="s">
        <v>20</v>
      </c>
      <c r="D88" s="250" t="s">
        <v>26</v>
      </c>
      <c r="E88" s="262" t="s">
        <v>78</v>
      </c>
      <c r="F88" s="268">
        <v>100</v>
      </c>
      <c r="G88" s="266">
        <v>17.399999999999999</v>
      </c>
      <c r="H88" s="266">
        <v>31.68</v>
      </c>
      <c r="I88" s="266">
        <v>27.5</v>
      </c>
      <c r="J88" s="266">
        <v>354.2</v>
      </c>
      <c r="K88" s="224">
        <v>11466</v>
      </c>
      <c r="L88" s="268">
        <v>88.26</v>
      </c>
    </row>
    <row r="89" spans="1:12" ht="75" x14ac:dyDescent="0.25">
      <c r="A89" s="178"/>
      <c r="B89" s="173"/>
      <c r="C89" s="170"/>
      <c r="D89" s="303" t="s">
        <v>27</v>
      </c>
      <c r="E89" s="262" t="s">
        <v>79</v>
      </c>
      <c r="F89" s="268">
        <v>180</v>
      </c>
      <c r="G89" s="264">
        <v>3</v>
      </c>
      <c r="H89" s="264">
        <v>2.6</v>
      </c>
      <c r="I89" s="264">
        <v>13.3</v>
      </c>
      <c r="J89" s="264">
        <v>90</v>
      </c>
      <c r="K89" s="224">
        <v>11414</v>
      </c>
      <c r="L89" s="265">
        <v>27.59</v>
      </c>
    </row>
    <row r="90" spans="1:12" ht="60" x14ac:dyDescent="0.25">
      <c r="A90" s="178"/>
      <c r="B90" s="173"/>
      <c r="C90" s="170"/>
      <c r="D90" s="198" t="s">
        <v>22</v>
      </c>
      <c r="E90" s="262" t="s">
        <v>58</v>
      </c>
      <c r="F90" s="268">
        <v>200</v>
      </c>
      <c r="G90" s="264">
        <v>0.2</v>
      </c>
      <c r="H90" s="264">
        <v>0.1</v>
      </c>
      <c r="I90" s="264">
        <v>13.9</v>
      </c>
      <c r="J90" s="264">
        <v>55</v>
      </c>
      <c r="K90" s="224">
        <v>11343</v>
      </c>
      <c r="L90" s="265">
        <v>5.96</v>
      </c>
    </row>
    <row r="91" spans="1:12" ht="60" x14ac:dyDescent="0.25">
      <c r="A91" s="178"/>
      <c r="B91" s="173"/>
      <c r="C91" s="170"/>
      <c r="D91" s="198" t="s">
        <v>29</v>
      </c>
      <c r="E91" s="267" t="s">
        <v>50</v>
      </c>
      <c r="F91" s="268">
        <v>50</v>
      </c>
      <c r="G91" s="266">
        <v>3.3</v>
      </c>
      <c r="H91" s="266">
        <v>0.3</v>
      </c>
      <c r="I91" s="266">
        <v>23.4</v>
      </c>
      <c r="J91" s="266">
        <v>112</v>
      </c>
      <c r="K91" s="224">
        <v>11335</v>
      </c>
      <c r="L91" s="265">
        <v>4.5</v>
      </c>
    </row>
    <row r="92" spans="1:12" ht="45" x14ac:dyDescent="0.25">
      <c r="A92" s="178"/>
      <c r="B92" s="173"/>
      <c r="C92" s="170"/>
      <c r="D92" s="198" t="s">
        <v>30</v>
      </c>
      <c r="E92" s="267" t="s">
        <v>44</v>
      </c>
      <c r="F92" s="268">
        <v>25</v>
      </c>
      <c r="G92" s="299">
        <v>2.64</v>
      </c>
      <c r="H92" s="299">
        <v>0.48</v>
      </c>
      <c r="I92" s="299">
        <v>16.68</v>
      </c>
      <c r="J92" s="299">
        <v>77.349999999999994</v>
      </c>
      <c r="K92" s="300">
        <v>11336</v>
      </c>
      <c r="L92" s="265">
        <v>2.25</v>
      </c>
    </row>
    <row r="93" spans="1:12" x14ac:dyDescent="0.25">
      <c r="A93" s="178"/>
      <c r="B93" s="173"/>
      <c r="C93" s="170"/>
      <c r="D93" s="195"/>
      <c r="E93" s="267"/>
      <c r="F93" s="268"/>
      <c r="G93" s="299"/>
      <c r="H93" s="299"/>
      <c r="I93" s="299"/>
      <c r="J93" s="299"/>
      <c r="K93" s="300"/>
      <c r="L93" s="333">
        <v>128.56</v>
      </c>
    </row>
    <row r="94" spans="1:12" ht="15.75" x14ac:dyDescent="0.25">
      <c r="A94" s="179"/>
      <c r="B94" s="174"/>
      <c r="C94" s="168"/>
      <c r="D94" s="200" t="s">
        <v>31</v>
      </c>
      <c r="E94" s="201"/>
      <c r="F94" s="227">
        <v>555</v>
      </c>
      <c r="G94" s="238">
        <v>26.54</v>
      </c>
      <c r="H94" s="238">
        <v>35.159999999999997</v>
      </c>
      <c r="I94" s="238">
        <v>94.78</v>
      </c>
      <c r="J94" s="238">
        <v>688.55000000000007</v>
      </c>
      <c r="K94" s="233"/>
      <c r="L94" s="218"/>
    </row>
    <row r="95" spans="1:12" ht="60" x14ac:dyDescent="0.25">
      <c r="A95" s="180">
        <v>2</v>
      </c>
      <c r="B95" s="172">
        <v>1</v>
      </c>
      <c r="C95" s="169" t="s">
        <v>24</v>
      </c>
      <c r="D95" s="198" t="s">
        <v>25</v>
      </c>
      <c r="E95" s="276" t="s">
        <v>46</v>
      </c>
      <c r="F95" s="270">
        <v>250</v>
      </c>
      <c r="G95" s="283">
        <v>0.84</v>
      </c>
      <c r="H95" s="283">
        <v>3</v>
      </c>
      <c r="I95" s="283">
        <v>1.56</v>
      </c>
      <c r="J95" s="283">
        <v>39</v>
      </c>
      <c r="K95" s="231">
        <v>11385</v>
      </c>
      <c r="L95" s="226">
        <v>42</v>
      </c>
    </row>
    <row r="96" spans="1:12" ht="30" x14ac:dyDescent="0.25">
      <c r="A96" s="178"/>
      <c r="B96" s="173"/>
      <c r="C96" s="170"/>
      <c r="D96" s="198" t="s">
        <v>26</v>
      </c>
      <c r="E96" s="276" t="s">
        <v>78</v>
      </c>
      <c r="F96" s="268">
        <v>100</v>
      </c>
      <c r="G96" s="283">
        <v>17.399999999999999</v>
      </c>
      <c r="H96" s="283">
        <v>31.68</v>
      </c>
      <c r="I96" s="283">
        <v>27.5</v>
      </c>
      <c r="J96" s="283">
        <v>354.2</v>
      </c>
      <c r="K96" s="224">
        <v>11466</v>
      </c>
      <c r="L96" s="268">
        <v>88.26</v>
      </c>
    </row>
    <row r="97" spans="1:12" ht="75" x14ac:dyDescent="0.25">
      <c r="A97" s="178"/>
      <c r="B97" s="173"/>
      <c r="C97" s="170"/>
      <c r="D97" s="250" t="s">
        <v>27</v>
      </c>
      <c r="E97" s="276" t="s">
        <v>79</v>
      </c>
      <c r="F97" s="268">
        <v>180</v>
      </c>
      <c r="G97" s="226">
        <v>3</v>
      </c>
      <c r="H97" s="226">
        <v>2.6</v>
      </c>
      <c r="I97" s="226">
        <v>13.3</v>
      </c>
      <c r="J97" s="226">
        <v>90</v>
      </c>
      <c r="K97" s="224">
        <v>11414</v>
      </c>
      <c r="L97" s="265">
        <v>27.59</v>
      </c>
    </row>
    <row r="98" spans="1:12" ht="60" x14ac:dyDescent="0.25">
      <c r="A98" s="178"/>
      <c r="B98" s="173"/>
      <c r="C98" s="170"/>
      <c r="D98" s="198" t="s">
        <v>22</v>
      </c>
      <c r="E98" s="276" t="s">
        <v>58</v>
      </c>
      <c r="F98" s="268">
        <v>200</v>
      </c>
      <c r="G98" s="226">
        <v>0.2</v>
      </c>
      <c r="H98" s="226">
        <v>0.1</v>
      </c>
      <c r="I98" s="226">
        <v>13.9</v>
      </c>
      <c r="J98" s="226">
        <v>55</v>
      </c>
      <c r="K98" s="224">
        <v>11343</v>
      </c>
      <c r="L98" s="265">
        <v>5.96</v>
      </c>
    </row>
    <row r="99" spans="1:12" ht="60" x14ac:dyDescent="0.25">
      <c r="A99" s="178"/>
      <c r="B99" s="173"/>
      <c r="C99" s="170"/>
      <c r="D99" s="198" t="s">
        <v>29</v>
      </c>
      <c r="E99" s="302" t="s">
        <v>50</v>
      </c>
      <c r="F99" s="268">
        <v>45</v>
      </c>
      <c r="G99" s="266">
        <v>2.97</v>
      </c>
      <c r="H99" s="266">
        <v>0.27</v>
      </c>
      <c r="I99" s="266">
        <v>21.06</v>
      </c>
      <c r="J99" s="266">
        <v>100.08</v>
      </c>
      <c r="K99" s="224">
        <v>11335</v>
      </c>
      <c r="L99" s="265">
        <v>4.04</v>
      </c>
    </row>
    <row r="100" spans="1:12" ht="45" x14ac:dyDescent="0.25">
      <c r="A100" s="178"/>
      <c r="B100" s="173"/>
      <c r="C100" s="170"/>
      <c r="D100" s="198" t="s">
        <v>30</v>
      </c>
      <c r="E100" s="302" t="s">
        <v>44</v>
      </c>
      <c r="F100" s="268">
        <v>40</v>
      </c>
      <c r="G100" s="299">
        <v>2.64</v>
      </c>
      <c r="H100" s="299">
        <v>0.48</v>
      </c>
      <c r="I100" s="299">
        <v>16.68</v>
      </c>
      <c r="J100" s="299">
        <v>77.349999999999994</v>
      </c>
      <c r="K100" s="300">
        <v>11336</v>
      </c>
      <c r="L100" s="265">
        <v>3.6</v>
      </c>
    </row>
    <row r="101" spans="1:12" ht="60" x14ac:dyDescent="0.25">
      <c r="A101" s="178"/>
      <c r="B101" s="173"/>
      <c r="C101" s="170"/>
      <c r="D101" s="250"/>
      <c r="E101" s="276" t="s">
        <v>59</v>
      </c>
      <c r="F101" s="270">
        <v>80</v>
      </c>
      <c r="G101" s="226">
        <v>1.4</v>
      </c>
      <c r="H101" s="226">
        <v>1.1000000000000001</v>
      </c>
      <c r="I101" s="226">
        <v>16.600000000000001</v>
      </c>
      <c r="J101" s="226">
        <v>79</v>
      </c>
      <c r="K101" s="270">
        <v>11337</v>
      </c>
      <c r="L101" s="272">
        <v>21.39</v>
      </c>
    </row>
    <row r="102" spans="1:12" x14ac:dyDescent="0.25">
      <c r="A102" s="178"/>
      <c r="B102" s="173"/>
      <c r="C102" s="170"/>
      <c r="D102" s="195"/>
      <c r="E102" s="199"/>
      <c r="F102" s="196"/>
      <c r="G102" s="196"/>
      <c r="H102" s="196"/>
      <c r="I102" s="196"/>
      <c r="J102" s="196"/>
      <c r="K102" s="197"/>
      <c r="L102" s="308">
        <v>192.83999999999997</v>
      </c>
    </row>
    <row r="103" spans="1:12" ht="16.5" thickBot="1" x14ac:dyDescent="0.3">
      <c r="A103" s="178"/>
      <c r="B103" s="173"/>
      <c r="C103" s="170"/>
      <c r="D103" s="206" t="s">
        <v>31</v>
      </c>
      <c r="E103" s="207"/>
      <c r="F103" s="229">
        <v>895</v>
      </c>
      <c r="G103" s="237">
        <v>28.449999999999996</v>
      </c>
      <c r="H103" s="237">
        <v>39.230000000000004</v>
      </c>
      <c r="I103" s="237">
        <v>110.6</v>
      </c>
      <c r="J103" s="237">
        <v>794.63000000000011</v>
      </c>
      <c r="K103" s="234"/>
      <c r="L103" s="219"/>
    </row>
    <row r="104" spans="1:12" ht="16.5" thickBot="1" x14ac:dyDescent="0.3">
      <c r="A104" s="208">
        <v>2</v>
      </c>
      <c r="B104" s="209">
        <v>1</v>
      </c>
      <c r="C104" s="160" t="s">
        <v>4</v>
      </c>
      <c r="D104" s="161"/>
      <c r="E104" s="211"/>
      <c r="F104" s="235">
        <v>1450</v>
      </c>
      <c r="G104" s="246">
        <v>54.989999999999995</v>
      </c>
      <c r="H104" s="246">
        <v>74.39</v>
      </c>
      <c r="I104" s="246">
        <v>205.38</v>
      </c>
      <c r="J104" s="246">
        <v>1483.1800000000003</v>
      </c>
      <c r="K104" s="235"/>
      <c r="L104" s="221"/>
    </row>
    <row r="105" spans="1:12" ht="75" x14ac:dyDescent="0.25">
      <c r="A105" s="175">
        <v>2</v>
      </c>
      <c r="B105" s="176">
        <v>2</v>
      </c>
      <c r="C105" s="177" t="s">
        <v>20</v>
      </c>
      <c r="D105" s="250" t="s">
        <v>27</v>
      </c>
      <c r="E105" s="262" t="s">
        <v>82</v>
      </c>
      <c r="F105" s="268">
        <v>180</v>
      </c>
      <c r="G105" s="264">
        <v>1.65</v>
      </c>
      <c r="H105" s="264">
        <v>14.27</v>
      </c>
      <c r="I105" s="264">
        <v>9.9</v>
      </c>
      <c r="J105" s="264">
        <v>174.5968</v>
      </c>
      <c r="K105" s="263">
        <v>11863</v>
      </c>
      <c r="L105" s="268">
        <v>22.58</v>
      </c>
    </row>
    <row r="106" spans="1:12" ht="60" x14ac:dyDescent="0.25">
      <c r="A106" s="178"/>
      <c r="B106" s="173"/>
      <c r="C106" s="170"/>
      <c r="D106" s="198" t="s">
        <v>26</v>
      </c>
      <c r="E106" s="262" t="s">
        <v>83</v>
      </c>
      <c r="F106" s="268">
        <v>100</v>
      </c>
      <c r="G106" s="264">
        <v>0.2</v>
      </c>
      <c r="H106" s="264">
        <v>0.1</v>
      </c>
      <c r="I106" s="264">
        <v>13.9</v>
      </c>
      <c r="J106" s="264">
        <v>55</v>
      </c>
      <c r="K106" s="224">
        <v>11343</v>
      </c>
      <c r="L106" s="265">
        <v>93.72</v>
      </c>
    </row>
    <row r="107" spans="1:12" ht="30" x14ac:dyDescent="0.25">
      <c r="A107" s="178"/>
      <c r="B107" s="173"/>
      <c r="C107" s="170"/>
      <c r="D107" s="198" t="s">
        <v>22</v>
      </c>
      <c r="E107" s="262" t="s">
        <v>49</v>
      </c>
      <c r="F107" s="268">
        <v>200</v>
      </c>
      <c r="G107" s="226">
        <v>2.64</v>
      </c>
      <c r="H107" s="226">
        <v>0.48</v>
      </c>
      <c r="I107" s="226">
        <v>16.68</v>
      </c>
      <c r="J107" s="226">
        <v>77.352000000000004</v>
      </c>
      <c r="K107" s="224">
        <v>11336</v>
      </c>
      <c r="L107" s="265">
        <v>3.26</v>
      </c>
    </row>
    <row r="108" spans="1:12" ht="60" x14ac:dyDescent="0.25">
      <c r="A108" s="178"/>
      <c r="B108" s="173"/>
      <c r="C108" s="170"/>
      <c r="D108" s="198" t="s">
        <v>29</v>
      </c>
      <c r="E108" s="267" t="s">
        <v>50</v>
      </c>
      <c r="F108" s="268">
        <v>50</v>
      </c>
      <c r="G108" s="266">
        <v>3.3</v>
      </c>
      <c r="H108" s="266">
        <v>0.3</v>
      </c>
      <c r="I108" s="266">
        <v>23.4</v>
      </c>
      <c r="J108" s="266">
        <v>112</v>
      </c>
      <c r="K108" s="224">
        <v>11335</v>
      </c>
      <c r="L108" s="265">
        <v>4.5</v>
      </c>
    </row>
    <row r="109" spans="1:12" ht="45" x14ac:dyDescent="0.25">
      <c r="A109" s="178"/>
      <c r="B109" s="173"/>
      <c r="C109" s="170"/>
      <c r="D109" s="198" t="s">
        <v>30</v>
      </c>
      <c r="E109" s="267" t="s">
        <v>44</v>
      </c>
      <c r="F109" s="268">
        <v>50</v>
      </c>
      <c r="G109" s="266">
        <v>3.3</v>
      </c>
      <c r="H109" s="266">
        <v>0.3</v>
      </c>
      <c r="I109" s="266">
        <v>23.4</v>
      </c>
      <c r="J109" s="266">
        <v>112</v>
      </c>
      <c r="K109" s="224">
        <v>11335</v>
      </c>
      <c r="L109" s="265">
        <v>4.5</v>
      </c>
    </row>
    <row r="110" spans="1:12" x14ac:dyDescent="0.25">
      <c r="A110" s="178"/>
      <c r="B110" s="173"/>
      <c r="C110" s="170"/>
      <c r="D110" s="195"/>
      <c r="E110" s="199"/>
      <c r="F110" s="196"/>
      <c r="G110" s="196"/>
      <c r="H110" s="196"/>
      <c r="I110" s="196"/>
      <c r="J110" s="196"/>
      <c r="K110" s="197"/>
      <c r="L110" s="308">
        <v>128.56</v>
      </c>
    </row>
    <row r="111" spans="1:12" ht="15.75" x14ac:dyDescent="0.25">
      <c r="A111" s="179"/>
      <c r="B111" s="174"/>
      <c r="C111" s="168"/>
      <c r="D111" s="200" t="s">
        <v>31</v>
      </c>
      <c r="E111" s="201"/>
      <c r="F111" s="227">
        <v>580</v>
      </c>
      <c r="G111" s="238">
        <v>11.09</v>
      </c>
      <c r="H111" s="238">
        <v>15.450000000000001</v>
      </c>
      <c r="I111" s="238">
        <v>87.28</v>
      </c>
      <c r="J111" s="238">
        <v>530.94880000000001</v>
      </c>
      <c r="K111" s="233"/>
      <c r="L111" s="218"/>
    </row>
    <row r="112" spans="1:12" ht="45" x14ac:dyDescent="0.25">
      <c r="A112" s="180">
        <v>2</v>
      </c>
      <c r="B112" s="172">
        <v>2</v>
      </c>
      <c r="C112" s="169" t="s">
        <v>24</v>
      </c>
      <c r="D112" s="198" t="s">
        <v>25</v>
      </c>
      <c r="E112" s="262" t="s">
        <v>81</v>
      </c>
      <c r="F112" s="263">
        <v>250</v>
      </c>
      <c r="G112" s="266">
        <v>0.84</v>
      </c>
      <c r="H112" s="266">
        <v>3</v>
      </c>
      <c r="I112" s="266">
        <v>1.56</v>
      </c>
      <c r="J112" s="266">
        <v>39</v>
      </c>
      <c r="K112" s="231">
        <v>11385</v>
      </c>
      <c r="L112" s="264">
        <v>42</v>
      </c>
    </row>
    <row r="113" spans="1:12" ht="75" x14ac:dyDescent="0.25">
      <c r="A113" s="178"/>
      <c r="B113" s="173"/>
      <c r="C113" s="170"/>
      <c r="D113" s="250" t="s">
        <v>27</v>
      </c>
      <c r="E113" s="262" t="s">
        <v>82</v>
      </c>
      <c r="F113" s="268">
        <v>180</v>
      </c>
      <c r="G113" s="266">
        <v>17.399999999999999</v>
      </c>
      <c r="H113" s="266">
        <v>31.68</v>
      </c>
      <c r="I113" s="266">
        <v>27.5</v>
      </c>
      <c r="J113" s="266">
        <v>354.2</v>
      </c>
      <c r="K113" s="224">
        <v>11466</v>
      </c>
      <c r="L113" s="268">
        <v>22.58</v>
      </c>
    </row>
    <row r="114" spans="1:12" ht="60" x14ac:dyDescent="0.25">
      <c r="A114" s="178"/>
      <c r="B114" s="173"/>
      <c r="C114" s="170"/>
      <c r="D114" s="198" t="s">
        <v>26</v>
      </c>
      <c r="E114" s="262" t="s">
        <v>83</v>
      </c>
      <c r="F114" s="268">
        <v>100</v>
      </c>
      <c r="G114" s="264">
        <v>3</v>
      </c>
      <c r="H114" s="264">
        <v>2.6</v>
      </c>
      <c r="I114" s="264">
        <v>13.3</v>
      </c>
      <c r="J114" s="264">
        <v>90</v>
      </c>
      <c r="K114" s="224">
        <v>11414</v>
      </c>
      <c r="L114" s="265">
        <v>93.72</v>
      </c>
    </row>
    <row r="115" spans="1:12" ht="30" x14ac:dyDescent="0.25">
      <c r="A115" s="178"/>
      <c r="B115" s="173"/>
      <c r="C115" s="170"/>
      <c r="D115" s="198" t="s">
        <v>22</v>
      </c>
      <c r="E115" s="262" t="s">
        <v>49</v>
      </c>
      <c r="F115" s="268">
        <v>200</v>
      </c>
      <c r="G115" s="264">
        <v>0.2</v>
      </c>
      <c r="H115" s="264">
        <v>0.1</v>
      </c>
      <c r="I115" s="264">
        <v>13.9</v>
      </c>
      <c r="J115" s="264">
        <v>55</v>
      </c>
      <c r="K115" s="224">
        <v>11343</v>
      </c>
      <c r="L115" s="265">
        <v>3.26</v>
      </c>
    </row>
    <row r="116" spans="1:12" ht="60" x14ac:dyDescent="0.25">
      <c r="A116" s="178"/>
      <c r="B116" s="173"/>
      <c r="C116" s="170"/>
      <c r="D116" s="198" t="s">
        <v>29</v>
      </c>
      <c r="E116" s="267" t="s">
        <v>50</v>
      </c>
      <c r="F116" s="268">
        <v>50</v>
      </c>
      <c r="G116" s="266">
        <v>3.3</v>
      </c>
      <c r="H116" s="266">
        <v>0.3</v>
      </c>
      <c r="I116" s="266">
        <v>23.4</v>
      </c>
      <c r="J116" s="266">
        <v>112</v>
      </c>
      <c r="K116" s="224">
        <v>11335</v>
      </c>
      <c r="L116" s="265">
        <v>4.5</v>
      </c>
    </row>
    <row r="117" spans="1:12" ht="45" x14ac:dyDescent="0.25">
      <c r="A117" s="178"/>
      <c r="B117" s="173"/>
      <c r="C117" s="170"/>
      <c r="D117" s="198" t="s">
        <v>30</v>
      </c>
      <c r="E117" s="267" t="s">
        <v>44</v>
      </c>
      <c r="F117" s="268">
        <v>50</v>
      </c>
      <c r="G117" s="266">
        <v>3.3</v>
      </c>
      <c r="H117" s="266">
        <v>0.3</v>
      </c>
      <c r="I117" s="266">
        <v>23.4</v>
      </c>
      <c r="J117" s="266">
        <v>112</v>
      </c>
      <c r="K117" s="224">
        <v>11335</v>
      </c>
      <c r="L117" s="265">
        <v>4.5</v>
      </c>
    </row>
    <row r="118" spans="1:12" ht="60" x14ac:dyDescent="0.25">
      <c r="A118" s="178"/>
      <c r="B118" s="173"/>
      <c r="C118" s="170"/>
      <c r="D118" s="198"/>
      <c r="E118" s="262" t="s">
        <v>59</v>
      </c>
      <c r="F118" s="263">
        <v>80</v>
      </c>
      <c r="G118" s="264">
        <v>8.6</v>
      </c>
      <c r="H118" s="264">
        <v>9</v>
      </c>
      <c r="I118" s="264">
        <v>53.3</v>
      </c>
      <c r="J118" s="264">
        <v>331</v>
      </c>
      <c r="K118" s="263">
        <v>12222</v>
      </c>
      <c r="L118" s="265">
        <v>22.28</v>
      </c>
    </row>
    <row r="119" spans="1:12" x14ac:dyDescent="0.25">
      <c r="A119" s="178"/>
      <c r="B119" s="173"/>
      <c r="C119" s="170"/>
      <c r="D119" s="202"/>
      <c r="E119" s="203"/>
      <c r="F119" s="204"/>
      <c r="G119" s="204"/>
      <c r="H119" s="204"/>
      <c r="I119" s="204"/>
      <c r="J119" s="204"/>
      <c r="K119" s="205"/>
      <c r="L119" s="308">
        <v>192.84</v>
      </c>
    </row>
    <row r="120" spans="1:12" ht="16.5" thickBot="1" x14ac:dyDescent="0.3">
      <c r="A120" s="178"/>
      <c r="B120" s="173"/>
      <c r="C120" s="170"/>
      <c r="D120" s="206" t="s">
        <v>31</v>
      </c>
      <c r="E120" s="207"/>
      <c r="F120" s="229">
        <v>910</v>
      </c>
      <c r="G120" s="237">
        <v>36.64</v>
      </c>
      <c r="H120" s="237">
        <v>46.98</v>
      </c>
      <c r="I120" s="237">
        <v>156.36000000000001</v>
      </c>
      <c r="J120" s="237">
        <v>1093.2</v>
      </c>
      <c r="K120" s="234"/>
      <c r="L120" s="219"/>
    </row>
    <row r="121" spans="1:12" ht="16.5" thickBot="1" x14ac:dyDescent="0.3">
      <c r="A121" s="208">
        <v>2</v>
      </c>
      <c r="B121" s="209">
        <v>2</v>
      </c>
      <c r="C121" s="160" t="s">
        <v>4</v>
      </c>
      <c r="D121" s="161"/>
      <c r="E121" s="211"/>
      <c r="F121" s="235">
        <v>1490</v>
      </c>
      <c r="G121" s="246">
        <v>47.730000000000004</v>
      </c>
      <c r="H121" s="246">
        <v>62.43</v>
      </c>
      <c r="I121" s="246">
        <v>243.64000000000001</v>
      </c>
      <c r="J121" s="246">
        <v>1624.1487999999999</v>
      </c>
      <c r="K121" s="235"/>
      <c r="L121" s="221"/>
    </row>
    <row r="122" spans="1:12" ht="45" x14ac:dyDescent="0.25">
      <c r="A122" s="175">
        <v>2</v>
      </c>
      <c r="B122" s="176">
        <v>3</v>
      </c>
      <c r="C122" s="177" t="s">
        <v>20</v>
      </c>
      <c r="D122" s="334" t="s">
        <v>27</v>
      </c>
      <c r="E122" s="262" t="s">
        <v>68</v>
      </c>
      <c r="F122" s="268">
        <v>180</v>
      </c>
      <c r="G122" s="264">
        <v>0.2</v>
      </c>
      <c r="H122" s="264">
        <v>0.1</v>
      </c>
      <c r="I122" s="264">
        <v>13.9</v>
      </c>
      <c r="J122" s="264">
        <v>55</v>
      </c>
      <c r="K122" s="224">
        <v>11343</v>
      </c>
      <c r="L122" s="265">
        <v>31.56</v>
      </c>
    </row>
    <row r="123" spans="1:12" ht="60" x14ac:dyDescent="0.25">
      <c r="A123" s="178"/>
      <c r="B123" s="173"/>
      <c r="C123" s="170"/>
      <c r="D123" s="198" t="s">
        <v>26</v>
      </c>
      <c r="E123" s="262" t="s">
        <v>99</v>
      </c>
      <c r="F123" s="268">
        <v>100</v>
      </c>
      <c r="G123" s="264">
        <v>3</v>
      </c>
      <c r="H123" s="264">
        <v>2.6</v>
      </c>
      <c r="I123" s="264">
        <v>13.3</v>
      </c>
      <c r="J123" s="264">
        <v>90</v>
      </c>
      <c r="K123" s="224">
        <v>11414</v>
      </c>
      <c r="L123" s="265">
        <v>82.08</v>
      </c>
    </row>
    <row r="124" spans="1:12" ht="45" x14ac:dyDescent="0.25">
      <c r="A124" s="178"/>
      <c r="B124" s="173"/>
      <c r="C124" s="170"/>
      <c r="D124" s="250" t="s">
        <v>28</v>
      </c>
      <c r="E124" s="262" t="s">
        <v>86</v>
      </c>
      <c r="F124" s="268">
        <v>200</v>
      </c>
      <c r="G124" s="264">
        <v>0.2</v>
      </c>
      <c r="H124" s="264">
        <v>0.1</v>
      </c>
      <c r="I124" s="264">
        <v>13.9</v>
      </c>
      <c r="J124" s="264">
        <v>55</v>
      </c>
      <c r="K124" s="224">
        <v>11343</v>
      </c>
      <c r="L124" s="265">
        <v>7.75</v>
      </c>
    </row>
    <row r="125" spans="1:12" ht="60" x14ac:dyDescent="0.25">
      <c r="A125" s="178"/>
      <c r="B125" s="173"/>
      <c r="C125" s="170"/>
      <c r="D125" s="198" t="s">
        <v>29</v>
      </c>
      <c r="E125" s="267" t="s">
        <v>50</v>
      </c>
      <c r="F125" s="268">
        <v>50</v>
      </c>
      <c r="G125" s="266">
        <v>3.3</v>
      </c>
      <c r="H125" s="266">
        <v>0.3</v>
      </c>
      <c r="I125" s="266">
        <v>23.4</v>
      </c>
      <c r="J125" s="266">
        <v>112</v>
      </c>
      <c r="K125" s="224">
        <v>11335</v>
      </c>
      <c r="L125" s="265">
        <v>4.92</v>
      </c>
    </row>
    <row r="126" spans="1:12" ht="45" x14ac:dyDescent="0.25">
      <c r="A126" s="178"/>
      <c r="B126" s="173"/>
      <c r="C126" s="170"/>
      <c r="D126" s="198" t="s">
        <v>30</v>
      </c>
      <c r="E126" s="267" t="s">
        <v>44</v>
      </c>
      <c r="F126" s="268">
        <v>25</v>
      </c>
      <c r="G126" s="299">
        <v>2.64</v>
      </c>
      <c r="H126" s="299">
        <v>0.48</v>
      </c>
      <c r="I126" s="299">
        <v>16.68</v>
      </c>
      <c r="J126" s="299">
        <v>77.349999999999994</v>
      </c>
      <c r="K126" s="300">
        <v>11336</v>
      </c>
      <c r="L126" s="265">
        <v>2.25</v>
      </c>
    </row>
    <row r="127" spans="1:12" x14ac:dyDescent="0.25">
      <c r="A127" s="178"/>
      <c r="B127" s="173"/>
      <c r="C127" s="170"/>
      <c r="D127" s="195"/>
      <c r="E127" s="199"/>
      <c r="F127" s="196"/>
      <c r="G127" s="196"/>
      <c r="H127" s="196"/>
      <c r="I127" s="196"/>
      <c r="J127" s="196"/>
      <c r="K127" s="197"/>
      <c r="L127" s="308">
        <v>128.56</v>
      </c>
    </row>
    <row r="128" spans="1:12" ht="15.75" x14ac:dyDescent="0.25">
      <c r="A128" s="179"/>
      <c r="B128" s="174"/>
      <c r="C128" s="168"/>
      <c r="D128" s="200" t="s">
        <v>31</v>
      </c>
      <c r="E128" s="201"/>
      <c r="F128" s="227">
        <v>555</v>
      </c>
      <c r="G128" s="330">
        <v>9.34</v>
      </c>
      <c r="H128" s="238">
        <v>3.58</v>
      </c>
      <c r="I128" s="238">
        <v>81.180000000000007</v>
      </c>
      <c r="J128" s="238">
        <v>389.35</v>
      </c>
      <c r="K128" s="233"/>
      <c r="L128" s="218"/>
    </row>
    <row r="129" spans="1:12" ht="135" x14ac:dyDescent="0.25">
      <c r="A129" s="180">
        <v>2</v>
      </c>
      <c r="B129" s="172">
        <v>3</v>
      </c>
      <c r="C129" s="169" t="s">
        <v>24</v>
      </c>
      <c r="D129" s="198" t="s">
        <v>25</v>
      </c>
      <c r="E129" s="262" t="s">
        <v>85</v>
      </c>
      <c r="F129" s="263">
        <v>250</v>
      </c>
      <c r="G129" s="266">
        <v>0.84</v>
      </c>
      <c r="H129" s="266">
        <v>3</v>
      </c>
      <c r="I129" s="266">
        <v>1.56</v>
      </c>
      <c r="J129" s="266">
        <v>39</v>
      </c>
      <c r="K129" s="231">
        <v>11385</v>
      </c>
      <c r="L129" s="264">
        <v>42</v>
      </c>
    </row>
    <row r="130" spans="1:12" ht="45" x14ac:dyDescent="0.25">
      <c r="A130" s="178"/>
      <c r="B130" s="173"/>
      <c r="C130" s="170"/>
      <c r="D130" s="198" t="s">
        <v>26</v>
      </c>
      <c r="E130" s="262" t="s">
        <v>84</v>
      </c>
      <c r="F130" s="268">
        <v>180</v>
      </c>
      <c r="G130" s="264">
        <v>0.2</v>
      </c>
      <c r="H130" s="264">
        <v>0.1</v>
      </c>
      <c r="I130" s="264">
        <v>13.9</v>
      </c>
      <c r="J130" s="264">
        <v>55</v>
      </c>
      <c r="K130" s="224">
        <v>11343</v>
      </c>
      <c r="L130" s="265">
        <v>31.56</v>
      </c>
    </row>
    <row r="131" spans="1:12" ht="45" x14ac:dyDescent="0.25">
      <c r="A131" s="178"/>
      <c r="B131" s="173"/>
      <c r="C131" s="170"/>
      <c r="D131" s="250" t="s">
        <v>27</v>
      </c>
      <c r="E131" s="262" t="s">
        <v>68</v>
      </c>
      <c r="F131" s="268">
        <v>100</v>
      </c>
      <c r="G131" s="264">
        <v>3</v>
      </c>
      <c r="H131" s="264">
        <v>2.6</v>
      </c>
      <c r="I131" s="264">
        <v>13.3</v>
      </c>
      <c r="J131" s="264">
        <v>90</v>
      </c>
      <c r="K131" s="224">
        <v>11414</v>
      </c>
      <c r="L131" s="265">
        <v>82.08</v>
      </c>
    </row>
    <row r="132" spans="1:12" ht="45" x14ac:dyDescent="0.25">
      <c r="A132" s="178"/>
      <c r="B132" s="173"/>
      <c r="C132" s="170"/>
      <c r="D132" s="250" t="s">
        <v>28</v>
      </c>
      <c r="E132" s="262" t="s">
        <v>86</v>
      </c>
      <c r="F132" s="268">
        <v>200</v>
      </c>
      <c r="G132" s="264">
        <v>0.2</v>
      </c>
      <c r="H132" s="264">
        <v>0.1</v>
      </c>
      <c r="I132" s="264">
        <v>13.9</v>
      </c>
      <c r="J132" s="264">
        <v>55</v>
      </c>
      <c r="K132" s="224">
        <v>11343</v>
      </c>
      <c r="L132" s="265">
        <v>7.75</v>
      </c>
    </row>
    <row r="133" spans="1:12" ht="60" x14ac:dyDescent="0.25">
      <c r="A133" s="178"/>
      <c r="B133" s="173"/>
      <c r="C133" s="170"/>
      <c r="D133" s="198" t="s">
        <v>29</v>
      </c>
      <c r="E133" s="267" t="s">
        <v>50</v>
      </c>
      <c r="F133" s="268">
        <v>25</v>
      </c>
      <c r="G133" s="299">
        <v>2.64</v>
      </c>
      <c r="H133" s="299">
        <v>0.48</v>
      </c>
      <c r="I133" s="299">
        <v>16.68</v>
      </c>
      <c r="J133" s="299">
        <v>77.349999999999994</v>
      </c>
      <c r="K133" s="300">
        <v>11336</v>
      </c>
      <c r="L133" s="265">
        <v>2.25</v>
      </c>
    </row>
    <row r="134" spans="1:12" ht="45" x14ac:dyDescent="0.25">
      <c r="A134" s="178"/>
      <c r="B134" s="173"/>
      <c r="C134" s="170"/>
      <c r="D134" s="198" t="s">
        <v>30</v>
      </c>
      <c r="E134" s="267" t="s">
        <v>44</v>
      </c>
      <c r="F134" s="268">
        <v>25</v>
      </c>
      <c r="G134" s="299">
        <v>2.64</v>
      </c>
      <c r="H134" s="299">
        <v>0.48</v>
      </c>
      <c r="I134" s="299">
        <v>16.68</v>
      </c>
      <c r="J134" s="299">
        <v>77.349999999999994</v>
      </c>
      <c r="K134" s="300">
        <v>11336</v>
      </c>
      <c r="L134" s="265">
        <v>2.25</v>
      </c>
    </row>
    <row r="135" spans="1:12" ht="60" x14ac:dyDescent="0.25">
      <c r="A135" s="178"/>
      <c r="B135" s="173"/>
      <c r="C135" s="170"/>
      <c r="D135" s="250"/>
      <c r="E135" s="262" t="s">
        <v>59</v>
      </c>
      <c r="F135" s="263">
        <v>80</v>
      </c>
      <c r="G135" s="264">
        <v>1.4</v>
      </c>
      <c r="H135" s="264">
        <v>1.1000000000000001</v>
      </c>
      <c r="I135" s="264">
        <v>16.600000000000001</v>
      </c>
      <c r="J135" s="264">
        <v>79</v>
      </c>
      <c r="K135" s="263">
        <v>11337</v>
      </c>
      <c r="L135" s="265">
        <v>24.95</v>
      </c>
    </row>
    <row r="136" spans="1:12" x14ac:dyDescent="0.25">
      <c r="A136" s="178"/>
      <c r="B136" s="173"/>
      <c r="C136" s="170"/>
      <c r="D136" s="195"/>
      <c r="E136" s="298"/>
      <c r="F136" s="299"/>
      <c r="G136" s="299"/>
      <c r="H136" s="299"/>
      <c r="I136" s="299"/>
      <c r="J136" s="299"/>
      <c r="K136" s="300"/>
      <c r="L136" s="308">
        <v>192.83999999999997</v>
      </c>
    </row>
    <row r="137" spans="1:12" ht="15.75" thickBot="1" x14ac:dyDescent="0.3">
      <c r="A137" s="178"/>
      <c r="B137" s="173"/>
      <c r="C137" s="170"/>
      <c r="D137" s="206" t="s">
        <v>31</v>
      </c>
      <c r="E137" s="327"/>
      <c r="F137" s="328">
        <v>860</v>
      </c>
      <c r="G137" s="329">
        <v>10.920000000000002</v>
      </c>
      <c r="H137" s="329">
        <v>7.8599999999999994</v>
      </c>
      <c r="I137" s="329">
        <v>92.62</v>
      </c>
      <c r="J137" s="329">
        <v>472.70000000000005</v>
      </c>
      <c r="K137" s="325"/>
      <c r="L137" s="326"/>
    </row>
    <row r="138" spans="1:12" ht="16.5" thickBot="1" x14ac:dyDescent="0.3">
      <c r="A138" s="208">
        <v>2</v>
      </c>
      <c r="B138" s="209">
        <v>3</v>
      </c>
      <c r="C138" s="158" t="s">
        <v>4</v>
      </c>
      <c r="D138" s="159"/>
      <c r="E138" s="210"/>
      <c r="F138" s="230">
        <v>1415</v>
      </c>
      <c r="G138" s="245">
        <v>20.260000000000002</v>
      </c>
      <c r="H138" s="245">
        <v>11.44</v>
      </c>
      <c r="I138" s="245">
        <v>173.8</v>
      </c>
      <c r="J138" s="245">
        <v>862.05000000000007</v>
      </c>
      <c r="K138" s="230"/>
      <c r="L138" s="220"/>
    </row>
    <row r="139" spans="1:12" ht="75" x14ac:dyDescent="0.25">
      <c r="A139" s="175">
        <v>2</v>
      </c>
      <c r="B139" s="176">
        <v>4</v>
      </c>
      <c r="C139" s="177" t="s">
        <v>20</v>
      </c>
      <c r="D139" s="334" t="s">
        <v>27</v>
      </c>
      <c r="E139" s="262" t="s">
        <v>91</v>
      </c>
      <c r="F139" s="268">
        <v>180</v>
      </c>
      <c r="G139" s="264">
        <v>2.8</v>
      </c>
      <c r="H139" s="264">
        <v>2</v>
      </c>
      <c r="I139" s="264">
        <v>25</v>
      </c>
      <c r="J139" s="264">
        <v>129.19999999999999</v>
      </c>
      <c r="K139" s="263">
        <v>11539</v>
      </c>
      <c r="L139" s="265">
        <v>20.010000000000002</v>
      </c>
    </row>
    <row r="140" spans="1:12" ht="45" x14ac:dyDescent="0.25">
      <c r="A140" s="178"/>
      <c r="B140" s="173"/>
      <c r="C140" s="170"/>
      <c r="D140" s="195" t="s">
        <v>21</v>
      </c>
      <c r="E140" s="262" t="s">
        <v>92</v>
      </c>
      <c r="F140" s="268">
        <v>100</v>
      </c>
      <c r="G140" s="266">
        <v>8.1999999999999993</v>
      </c>
      <c r="H140" s="266">
        <v>8.4</v>
      </c>
      <c r="I140" s="266">
        <v>36.200000000000003</v>
      </c>
      <c r="J140" s="266">
        <v>244.1</v>
      </c>
      <c r="K140" s="263">
        <v>11522</v>
      </c>
      <c r="L140" s="268">
        <v>89.2</v>
      </c>
    </row>
    <row r="141" spans="1:12" ht="60" x14ac:dyDescent="0.25">
      <c r="A141" s="178"/>
      <c r="B141" s="173"/>
      <c r="C141" s="170"/>
      <c r="D141" s="250" t="s">
        <v>28</v>
      </c>
      <c r="E141" s="262" t="s">
        <v>70</v>
      </c>
      <c r="F141" s="268">
        <v>200</v>
      </c>
      <c r="G141" s="264">
        <v>0.2</v>
      </c>
      <c r="H141" s="264">
        <v>0.1</v>
      </c>
      <c r="I141" s="264">
        <v>13.9</v>
      </c>
      <c r="J141" s="264">
        <v>55</v>
      </c>
      <c r="K141" s="224">
        <v>11342</v>
      </c>
      <c r="L141" s="265">
        <v>12.6</v>
      </c>
    </row>
    <row r="142" spans="1:12" ht="60" x14ac:dyDescent="0.25">
      <c r="A142" s="178"/>
      <c r="B142" s="173"/>
      <c r="C142" s="170"/>
      <c r="D142" s="198" t="s">
        <v>29</v>
      </c>
      <c r="E142" s="267" t="s">
        <v>50</v>
      </c>
      <c r="F142" s="268">
        <v>50</v>
      </c>
      <c r="G142" s="266">
        <v>3.3</v>
      </c>
      <c r="H142" s="266">
        <v>0.3</v>
      </c>
      <c r="I142" s="266">
        <v>23.4</v>
      </c>
      <c r="J142" s="266">
        <v>112</v>
      </c>
      <c r="K142" s="224">
        <v>11335</v>
      </c>
      <c r="L142" s="265">
        <v>4.5</v>
      </c>
    </row>
    <row r="143" spans="1:12" ht="45" x14ac:dyDescent="0.25">
      <c r="A143" s="178"/>
      <c r="B143" s="173"/>
      <c r="C143" s="170"/>
      <c r="D143" s="198" t="s">
        <v>30</v>
      </c>
      <c r="E143" s="267" t="s">
        <v>44</v>
      </c>
      <c r="F143" s="268">
        <v>25</v>
      </c>
      <c r="G143" s="299">
        <v>2.64</v>
      </c>
      <c r="H143" s="299">
        <v>0.48</v>
      </c>
      <c r="I143" s="299">
        <v>16.68</v>
      </c>
      <c r="J143" s="299">
        <v>77.349999999999994</v>
      </c>
      <c r="K143" s="300">
        <v>11336</v>
      </c>
      <c r="L143" s="265">
        <v>2.25</v>
      </c>
    </row>
    <row r="144" spans="1:12" x14ac:dyDescent="0.25">
      <c r="A144" s="178"/>
      <c r="B144" s="173"/>
      <c r="C144" s="170"/>
      <c r="D144" s="195"/>
      <c r="E144" s="267"/>
      <c r="F144" s="268"/>
      <c r="G144" s="299"/>
      <c r="H144" s="299"/>
      <c r="I144" s="299"/>
      <c r="J144" s="299"/>
      <c r="K144" s="300"/>
      <c r="L144" s="331">
        <v>128.56</v>
      </c>
    </row>
    <row r="145" spans="1:12" ht="15.75" x14ac:dyDescent="0.25">
      <c r="A145" s="179"/>
      <c r="B145" s="174"/>
      <c r="C145" s="168"/>
      <c r="D145" s="200" t="s">
        <v>31</v>
      </c>
      <c r="E145" s="201"/>
      <c r="F145" s="227">
        <v>555</v>
      </c>
      <c r="G145" s="238">
        <v>17.14</v>
      </c>
      <c r="H145" s="238">
        <v>11.280000000000001</v>
      </c>
      <c r="I145" s="238">
        <v>115.18</v>
      </c>
      <c r="J145" s="238">
        <v>617.65</v>
      </c>
      <c r="K145" s="233"/>
      <c r="L145" s="218"/>
    </row>
    <row r="146" spans="1:12" ht="75" x14ac:dyDescent="0.25">
      <c r="A146" s="180">
        <v>2</v>
      </c>
      <c r="B146" s="172">
        <v>4</v>
      </c>
      <c r="C146" s="169" t="s">
        <v>24</v>
      </c>
      <c r="D146" s="198" t="s">
        <v>25</v>
      </c>
      <c r="E146" s="262" t="s">
        <v>90</v>
      </c>
      <c r="F146" s="263">
        <v>250</v>
      </c>
      <c r="G146" s="266">
        <v>0.84</v>
      </c>
      <c r="H146" s="266">
        <v>3</v>
      </c>
      <c r="I146" s="266">
        <v>1.56</v>
      </c>
      <c r="J146" s="266">
        <v>39</v>
      </c>
      <c r="K146" s="231">
        <v>11387</v>
      </c>
      <c r="L146" s="264">
        <v>42</v>
      </c>
    </row>
    <row r="147" spans="1:12" ht="75" x14ac:dyDescent="0.25">
      <c r="A147" s="178"/>
      <c r="B147" s="173"/>
      <c r="C147" s="170"/>
      <c r="D147" s="250" t="s">
        <v>27</v>
      </c>
      <c r="E147" s="262" t="s">
        <v>91</v>
      </c>
      <c r="F147" s="268">
        <v>180</v>
      </c>
      <c r="G147" s="264">
        <v>2.8</v>
      </c>
      <c r="H147" s="264">
        <v>2</v>
      </c>
      <c r="I147" s="264">
        <v>25</v>
      </c>
      <c r="J147" s="264">
        <v>129.19999999999999</v>
      </c>
      <c r="K147" s="263">
        <v>11539</v>
      </c>
      <c r="L147" s="265">
        <v>20.010000000000002</v>
      </c>
    </row>
    <row r="148" spans="1:12" ht="45" x14ac:dyDescent="0.25">
      <c r="A148" s="178"/>
      <c r="B148" s="173"/>
      <c r="C148" s="170"/>
      <c r="D148" s="198" t="s">
        <v>26</v>
      </c>
      <c r="E148" s="262" t="s">
        <v>92</v>
      </c>
      <c r="F148" s="268">
        <v>100</v>
      </c>
      <c r="G148" s="266">
        <v>8.1999999999999993</v>
      </c>
      <c r="H148" s="266">
        <v>8.4</v>
      </c>
      <c r="I148" s="266">
        <v>36.200000000000003</v>
      </c>
      <c r="J148" s="266">
        <v>244.1</v>
      </c>
      <c r="K148" s="263">
        <v>11522</v>
      </c>
      <c r="L148" s="268">
        <v>89.2</v>
      </c>
    </row>
    <row r="149" spans="1:12" ht="60" x14ac:dyDescent="0.25">
      <c r="A149" s="178"/>
      <c r="B149" s="173"/>
      <c r="C149" s="170"/>
      <c r="D149" s="250" t="s">
        <v>28</v>
      </c>
      <c r="E149" s="262" t="s">
        <v>70</v>
      </c>
      <c r="F149" s="268">
        <v>200</v>
      </c>
      <c r="G149" s="264">
        <v>0.2</v>
      </c>
      <c r="H149" s="264">
        <v>0.1</v>
      </c>
      <c r="I149" s="264">
        <v>13.9</v>
      </c>
      <c r="J149" s="264">
        <v>55</v>
      </c>
      <c r="K149" s="224">
        <v>11342</v>
      </c>
      <c r="L149" s="265">
        <v>12.6</v>
      </c>
    </row>
    <row r="150" spans="1:12" ht="60" x14ac:dyDescent="0.25">
      <c r="A150" s="178"/>
      <c r="B150" s="173"/>
      <c r="C150" s="170"/>
      <c r="D150" s="198" t="s">
        <v>29</v>
      </c>
      <c r="E150" s="267" t="s">
        <v>50</v>
      </c>
      <c r="F150" s="268">
        <v>25</v>
      </c>
      <c r="G150" s="299">
        <v>2.64</v>
      </c>
      <c r="H150" s="299">
        <v>0.48</v>
      </c>
      <c r="I150" s="299">
        <v>16.68</v>
      </c>
      <c r="J150" s="299">
        <v>77.349999999999994</v>
      </c>
      <c r="K150" s="300">
        <v>11336</v>
      </c>
      <c r="L150" s="265">
        <v>2.25</v>
      </c>
    </row>
    <row r="151" spans="1:12" ht="45" x14ac:dyDescent="0.25">
      <c r="A151" s="178"/>
      <c r="B151" s="173"/>
      <c r="C151" s="170"/>
      <c r="D151" s="198" t="s">
        <v>30</v>
      </c>
      <c r="E151" s="267" t="s">
        <v>44</v>
      </c>
      <c r="F151" s="268">
        <v>25</v>
      </c>
      <c r="G151" s="226">
        <v>2.64</v>
      </c>
      <c r="H151" s="226">
        <v>0.48</v>
      </c>
      <c r="I151" s="226">
        <v>16.68</v>
      </c>
      <c r="J151" s="226">
        <v>77.352000000000004</v>
      </c>
      <c r="K151" s="224">
        <v>11336</v>
      </c>
      <c r="L151" s="265">
        <v>2.25</v>
      </c>
    </row>
    <row r="152" spans="1:12" ht="63" x14ac:dyDescent="0.25">
      <c r="A152" s="178"/>
      <c r="B152" s="173"/>
      <c r="C152" s="170"/>
      <c r="D152" s="250"/>
      <c r="E152" s="269" t="s">
        <v>59</v>
      </c>
      <c r="F152" s="268">
        <v>80</v>
      </c>
      <c r="G152" s="264">
        <v>0.4</v>
      </c>
      <c r="H152" s="264">
        <v>0.2</v>
      </c>
      <c r="I152" s="264">
        <v>9.8000000000000007</v>
      </c>
      <c r="J152" s="264">
        <v>42.6</v>
      </c>
      <c r="K152" s="224">
        <v>10925</v>
      </c>
      <c r="L152" s="265">
        <v>24.53</v>
      </c>
    </row>
    <row r="153" spans="1:12" x14ac:dyDescent="0.25">
      <c r="A153" s="178"/>
      <c r="B153" s="173"/>
      <c r="C153" s="170"/>
      <c r="D153" s="195"/>
      <c r="E153" s="192"/>
      <c r="F153" s="299"/>
      <c r="G153" s="299"/>
      <c r="H153" s="299"/>
      <c r="I153" s="299"/>
      <c r="J153" s="299"/>
      <c r="K153" s="300"/>
      <c r="L153" s="309">
        <v>192.84</v>
      </c>
    </row>
    <row r="154" spans="1:12" ht="16.5" thickBot="1" x14ac:dyDescent="0.3">
      <c r="A154" s="178"/>
      <c r="B154" s="173"/>
      <c r="C154" s="170"/>
      <c r="D154" s="206" t="s">
        <v>31</v>
      </c>
      <c r="E154" s="207"/>
      <c r="F154" s="229">
        <v>860</v>
      </c>
      <c r="G154" s="237">
        <v>17.72</v>
      </c>
      <c r="H154" s="237">
        <v>14.66</v>
      </c>
      <c r="I154" s="237">
        <v>119.82000000000001</v>
      </c>
      <c r="J154" s="237">
        <v>664.60199999999998</v>
      </c>
      <c r="K154" s="234"/>
      <c r="L154" s="219"/>
    </row>
    <row r="155" spans="1:12" ht="16.5" thickBot="1" x14ac:dyDescent="0.3">
      <c r="A155" s="208">
        <v>2</v>
      </c>
      <c r="B155" s="209">
        <v>4</v>
      </c>
      <c r="C155" s="160" t="s">
        <v>4</v>
      </c>
      <c r="D155" s="161"/>
      <c r="E155" s="211"/>
      <c r="F155" s="235">
        <v>1415</v>
      </c>
      <c r="G155" s="246">
        <v>34.86</v>
      </c>
      <c r="H155" s="246">
        <v>25.94</v>
      </c>
      <c r="I155" s="246">
        <v>235</v>
      </c>
      <c r="J155" s="246">
        <v>1282.252</v>
      </c>
      <c r="K155" s="235"/>
      <c r="L155" s="221"/>
    </row>
    <row r="156" spans="1:12" ht="120" x14ac:dyDescent="0.25">
      <c r="A156" s="175">
        <v>2</v>
      </c>
      <c r="B156" s="176">
        <v>5</v>
      </c>
      <c r="C156" s="177" t="s">
        <v>20</v>
      </c>
      <c r="D156" s="198" t="s">
        <v>26</v>
      </c>
      <c r="E156" s="276" t="s">
        <v>94</v>
      </c>
      <c r="F156" s="271">
        <v>250</v>
      </c>
      <c r="G156" s="264">
        <v>1.65</v>
      </c>
      <c r="H156" s="264">
        <v>14.27</v>
      </c>
      <c r="I156" s="264">
        <v>9.9</v>
      </c>
      <c r="J156" s="264">
        <v>225.33</v>
      </c>
      <c r="K156" s="263">
        <v>11359</v>
      </c>
      <c r="L156" s="272">
        <v>109.7</v>
      </c>
    </row>
    <row r="157" spans="1:12" ht="60" x14ac:dyDescent="0.25">
      <c r="A157" s="178"/>
      <c r="B157" s="173"/>
      <c r="C157" s="170"/>
      <c r="D157" s="250" t="s">
        <v>28</v>
      </c>
      <c r="E157" s="262" t="s">
        <v>95</v>
      </c>
      <c r="F157" s="268">
        <v>200</v>
      </c>
      <c r="G157" s="264">
        <v>0.2</v>
      </c>
      <c r="H157" s="264">
        <v>0.1</v>
      </c>
      <c r="I157" s="264">
        <v>13.9</v>
      </c>
      <c r="J157" s="264">
        <v>86.52</v>
      </c>
      <c r="K157" s="263">
        <v>11344</v>
      </c>
      <c r="L157" s="268">
        <v>9.86</v>
      </c>
    </row>
    <row r="158" spans="1:12" ht="60" x14ac:dyDescent="0.25">
      <c r="A158" s="178"/>
      <c r="B158" s="173"/>
      <c r="C158" s="170"/>
      <c r="D158" s="198" t="s">
        <v>29</v>
      </c>
      <c r="E158" s="267" t="s">
        <v>50</v>
      </c>
      <c r="F158" s="268">
        <v>50</v>
      </c>
      <c r="G158" s="266">
        <v>3.3</v>
      </c>
      <c r="H158" s="266">
        <v>0.3</v>
      </c>
      <c r="I158" s="266">
        <v>23.4</v>
      </c>
      <c r="J158" s="266">
        <v>112</v>
      </c>
      <c r="K158" s="224">
        <v>11335</v>
      </c>
      <c r="L158" s="265">
        <v>4.5</v>
      </c>
    </row>
    <row r="159" spans="1:12" ht="45" x14ac:dyDescent="0.25">
      <c r="A159" s="178"/>
      <c r="B159" s="173"/>
      <c r="C159" s="170"/>
      <c r="D159" s="198" t="s">
        <v>30</v>
      </c>
      <c r="E159" s="267" t="s">
        <v>44</v>
      </c>
      <c r="F159" s="268">
        <v>50</v>
      </c>
      <c r="G159" s="266">
        <v>3.3</v>
      </c>
      <c r="H159" s="266">
        <v>0.3</v>
      </c>
      <c r="I159" s="266">
        <v>23.4</v>
      </c>
      <c r="J159" s="266">
        <v>112</v>
      </c>
      <c r="K159" s="224">
        <v>11335</v>
      </c>
      <c r="L159" s="265">
        <v>4.5</v>
      </c>
    </row>
    <row r="160" spans="1:12" x14ac:dyDescent="0.25">
      <c r="A160" s="178"/>
      <c r="B160" s="173"/>
      <c r="C160" s="170"/>
      <c r="D160" s="195"/>
      <c r="E160" s="199"/>
      <c r="F160" s="196"/>
      <c r="G160" s="196"/>
      <c r="H160" s="196"/>
      <c r="I160" s="196"/>
      <c r="J160" s="196"/>
      <c r="K160" s="197"/>
      <c r="L160" s="308">
        <v>128.56</v>
      </c>
    </row>
    <row r="161" spans="1:12" ht="15.75" x14ac:dyDescent="0.25">
      <c r="A161" s="179"/>
      <c r="B161" s="174"/>
      <c r="C161" s="168"/>
      <c r="D161" s="200" t="s">
        <v>31</v>
      </c>
      <c r="E161" s="201"/>
      <c r="F161" s="227">
        <v>550</v>
      </c>
      <c r="G161" s="238">
        <v>8.4499999999999993</v>
      </c>
      <c r="H161" s="238">
        <v>14.97</v>
      </c>
      <c r="I161" s="238">
        <v>70.599999999999994</v>
      </c>
      <c r="J161" s="238">
        <v>535.85</v>
      </c>
      <c r="K161" s="233"/>
      <c r="L161" s="222"/>
    </row>
    <row r="162" spans="1:12" ht="75" x14ac:dyDescent="0.25">
      <c r="A162" s="180">
        <v>2</v>
      </c>
      <c r="B162" s="172">
        <v>5</v>
      </c>
      <c r="C162" s="169" t="s">
        <v>24</v>
      </c>
      <c r="D162" s="198" t="s">
        <v>25</v>
      </c>
      <c r="E162" s="276" t="s">
        <v>74</v>
      </c>
      <c r="F162" s="270">
        <v>250</v>
      </c>
      <c r="G162" s="283">
        <v>0.84</v>
      </c>
      <c r="H162" s="283">
        <v>3</v>
      </c>
      <c r="I162" s="283">
        <v>1.56</v>
      </c>
      <c r="J162" s="283">
        <v>39</v>
      </c>
      <c r="K162" s="231">
        <v>11513</v>
      </c>
      <c r="L162" s="226">
        <v>42</v>
      </c>
    </row>
    <row r="163" spans="1:12" ht="120" x14ac:dyDescent="0.25">
      <c r="A163" s="178"/>
      <c r="B163" s="173"/>
      <c r="C163" s="170"/>
      <c r="D163" s="198" t="s">
        <v>26</v>
      </c>
      <c r="E163" s="276" t="s">
        <v>94</v>
      </c>
      <c r="F163" s="271">
        <v>250</v>
      </c>
      <c r="G163" s="226">
        <v>2.8</v>
      </c>
      <c r="H163" s="226">
        <v>2</v>
      </c>
      <c r="I163" s="226">
        <v>25</v>
      </c>
      <c r="J163" s="226">
        <v>129.19999999999999</v>
      </c>
      <c r="K163" s="270">
        <v>11392</v>
      </c>
      <c r="L163" s="272">
        <v>109.7</v>
      </c>
    </row>
    <row r="164" spans="1:12" ht="60" x14ac:dyDescent="0.25">
      <c r="A164" s="178"/>
      <c r="B164" s="173"/>
      <c r="C164" s="170"/>
      <c r="D164" s="250" t="s">
        <v>28</v>
      </c>
      <c r="E164" s="276" t="s">
        <v>95</v>
      </c>
      <c r="F164" s="268">
        <v>200</v>
      </c>
      <c r="G164" s="283">
        <v>8.1999999999999993</v>
      </c>
      <c r="H164" s="283">
        <v>8.4</v>
      </c>
      <c r="I164" s="283">
        <v>36.200000000000003</v>
      </c>
      <c r="J164" s="283">
        <v>244.1</v>
      </c>
      <c r="K164" s="270">
        <v>11715</v>
      </c>
      <c r="L164" s="268">
        <v>9.86</v>
      </c>
    </row>
    <row r="165" spans="1:12" ht="60" x14ac:dyDescent="0.25">
      <c r="A165" s="178"/>
      <c r="B165" s="173"/>
      <c r="C165" s="170"/>
      <c r="D165" s="198" t="s">
        <v>29</v>
      </c>
      <c r="E165" s="302" t="s">
        <v>50</v>
      </c>
      <c r="F165" s="271">
        <v>40</v>
      </c>
      <c r="G165" s="283">
        <v>1.65</v>
      </c>
      <c r="H165" s="283">
        <v>0.15</v>
      </c>
      <c r="I165" s="283">
        <v>11.7</v>
      </c>
      <c r="J165" s="283">
        <v>56</v>
      </c>
      <c r="K165" s="224">
        <v>11335</v>
      </c>
      <c r="L165" s="272">
        <v>3.6</v>
      </c>
    </row>
    <row r="166" spans="1:12" ht="45" x14ac:dyDescent="0.25">
      <c r="A166" s="178"/>
      <c r="B166" s="173"/>
      <c r="C166" s="170"/>
      <c r="D166" s="198" t="s">
        <v>30</v>
      </c>
      <c r="E166" s="302" t="s">
        <v>44</v>
      </c>
      <c r="F166" s="271">
        <v>30</v>
      </c>
      <c r="G166" s="226">
        <v>2.64</v>
      </c>
      <c r="H166" s="226">
        <v>0.48</v>
      </c>
      <c r="I166" s="226">
        <v>16.68</v>
      </c>
      <c r="J166" s="226">
        <v>77.352000000000004</v>
      </c>
      <c r="K166" s="224">
        <v>11336</v>
      </c>
      <c r="L166" s="272">
        <v>2.7</v>
      </c>
    </row>
    <row r="167" spans="1:12" ht="60" x14ac:dyDescent="0.25">
      <c r="A167" s="178"/>
      <c r="B167" s="173"/>
      <c r="C167" s="170"/>
      <c r="D167" s="198"/>
      <c r="E167" s="276" t="s">
        <v>59</v>
      </c>
      <c r="F167" s="270">
        <v>80</v>
      </c>
      <c r="G167" s="283">
        <v>7.5</v>
      </c>
      <c r="H167" s="283">
        <v>6.15</v>
      </c>
      <c r="I167" s="283">
        <v>32.549999999999997</v>
      </c>
      <c r="J167" s="283">
        <v>72</v>
      </c>
      <c r="K167" s="224">
        <v>11337</v>
      </c>
      <c r="L167" s="272">
        <v>24.98</v>
      </c>
    </row>
    <row r="168" spans="1:12" x14ac:dyDescent="0.25">
      <c r="A168" s="178"/>
      <c r="B168" s="173"/>
      <c r="C168" s="170"/>
      <c r="D168" s="202"/>
      <c r="E168" s="199"/>
      <c r="F168" s="196"/>
      <c r="G168" s="196"/>
      <c r="H168" s="196"/>
      <c r="I168" s="196"/>
      <c r="J168" s="196"/>
      <c r="K168" s="197"/>
      <c r="L168" s="308">
        <v>192.83999999999997</v>
      </c>
    </row>
    <row r="169" spans="1:12" ht="16.5" thickBot="1" x14ac:dyDescent="0.3">
      <c r="A169" s="178"/>
      <c r="B169" s="173"/>
      <c r="C169" s="170"/>
      <c r="D169" s="206" t="s">
        <v>31</v>
      </c>
      <c r="E169" s="207"/>
      <c r="F169" s="229">
        <v>850</v>
      </c>
      <c r="G169" s="237">
        <v>23.63</v>
      </c>
      <c r="H169" s="237">
        <v>20.18</v>
      </c>
      <c r="I169" s="237">
        <v>123.69000000000001</v>
      </c>
      <c r="J169" s="237">
        <v>617.65199999999993</v>
      </c>
      <c r="K169" s="234"/>
      <c r="L169" s="219"/>
    </row>
    <row r="170" spans="1:12" ht="16.5" thickBot="1" x14ac:dyDescent="0.3">
      <c r="A170" s="208">
        <v>2</v>
      </c>
      <c r="B170" s="209">
        <v>5</v>
      </c>
      <c r="C170" s="158" t="s">
        <v>4</v>
      </c>
      <c r="D170" s="159"/>
      <c r="E170" s="210"/>
      <c r="F170" s="230">
        <v>1400</v>
      </c>
      <c r="G170" s="245">
        <v>32.08</v>
      </c>
      <c r="H170" s="245">
        <v>35.15</v>
      </c>
      <c r="I170" s="245">
        <v>194.29000000000002</v>
      </c>
      <c r="J170" s="245">
        <v>1153.502</v>
      </c>
      <c r="K170" s="230"/>
      <c r="L170" s="220"/>
    </row>
    <row r="171" spans="1:12" ht="16.5" thickBot="1" x14ac:dyDescent="0.3">
      <c r="A171" s="181"/>
      <c r="B171" s="182"/>
      <c r="C171" s="162" t="s">
        <v>5</v>
      </c>
      <c r="D171" s="162"/>
      <c r="E171" s="162"/>
      <c r="F171" s="239">
        <v>14920</v>
      </c>
      <c r="G171" s="240">
        <v>43.26</v>
      </c>
      <c r="H171" s="240">
        <v>56.837000000000003</v>
      </c>
      <c r="I171" s="240">
        <v>222.65100000000001</v>
      </c>
      <c r="J171" s="240">
        <v>1437.9547600000001</v>
      </c>
      <c r="K171" s="239"/>
      <c r="L171" s="223"/>
    </row>
  </sheetData>
  <mergeCells count="14">
    <mergeCell ref="C1:E1"/>
    <mergeCell ref="H1:K1"/>
    <mergeCell ref="H2:K2"/>
    <mergeCell ref="C38:D38"/>
    <mergeCell ref="C55:D55"/>
    <mergeCell ref="C72:D72"/>
    <mergeCell ref="C87:D87"/>
    <mergeCell ref="C22:D22"/>
    <mergeCell ref="C171:E171"/>
    <mergeCell ref="C170:D170"/>
    <mergeCell ref="C104:D104"/>
    <mergeCell ref="C121:D121"/>
    <mergeCell ref="C138:D138"/>
    <mergeCell ref="C155:D1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 лет и старше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Масютин</cp:lastModifiedBy>
  <cp:lastPrinted>2024-02-05T05:46:53Z</cp:lastPrinted>
  <dcterms:created xsi:type="dcterms:W3CDTF">2022-05-16T14:23:56Z</dcterms:created>
  <dcterms:modified xsi:type="dcterms:W3CDTF">2024-12-26T04:14:19Z</dcterms:modified>
</cp:coreProperties>
</file>